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21年度\09 財政調査・報告\22　【済】令和元年度財政状況資料集の作成について（２回目）　\03　起案・回答\"/>
    </mc:Choice>
  </mc:AlternateContent>
  <xr:revisionPtr revIDLastSave="0" documentId="13_ncr:1_{8DD9A396-6B98-4119-9B10-30EF6ECB988C}"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W102" i="12" l="1"/>
  <c r="DB102" i="12"/>
  <c r="DG102" i="12"/>
  <c r="DL102" i="12"/>
  <c r="DQ102" i="12"/>
  <c r="CR102" i="12"/>
  <c r="AU88" i="12" l="1"/>
  <c r="AP88" i="12"/>
  <c r="AF88" i="12"/>
  <c r="AU63" i="12" l="1"/>
  <c r="AP63" i="12"/>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BW37" i="10"/>
  <c r="AM37" i="10"/>
  <c r="C37" i="10"/>
  <c r="CO36" i="10"/>
  <c r="BW36" i="10"/>
  <c r="C36" i="10"/>
  <c r="CO35" i="10"/>
  <c r="BW35" i="10"/>
  <c r="C35" i="10"/>
  <c r="CO34" i="10"/>
  <c r="BW34" i="10"/>
  <c r="C34" i="10"/>
  <c r="AM34" i="10" l="1"/>
  <c r="AM35" i="10" s="1"/>
  <c r="AM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<sst xmlns="http://schemas.openxmlformats.org/spreadsheetml/2006/main" count="1175" uniqueCount="621">
  <si>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</si>
  <si>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</si>
  <si>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</si>
  <si>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</si>
  <si>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</si>
  <si>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</si>
  <si>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</si>
  <si>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</si>
  <si>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</si>
  <si>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</si>
  <si>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</si>
  <si>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</si>
  <si>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</si>
  <si>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</si>
  <si>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</si>
  <si>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</si>
  <si>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</si>
  <si>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</si>
  <si>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</si>
  <si>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</si>
  <si>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</si>
  <si>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</si>
  <si>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</si>
  <si>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</si>
  <si>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</si>
  <si>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</si>
  <si>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</si>
  <si>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</si>
  <si>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</si>
  <si>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</si>
  <si>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</si>
  <si>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</si>
  <si>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</si>
  <si>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</si>
  <si>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</si>
  <si>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</si>
  <si>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</si>
  <si>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</si>
  <si>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</si>
  <si>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</si>
  <si>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</si>
  <si>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</si>
  <si>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</si>
  <si>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</si>
  <si>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</si>
  <si>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</si>
  <si>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</si>
  <si>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</si>
  <si>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</si>
  <si>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</si>
  <si>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</si>
  <si>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</si>
  <si>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</si>
  <si>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</si>
  <si>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</si>
  <si>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</si>
  <si>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</si>
  <si>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</si>
  <si>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</si>
  <si>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</si>
  <si>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</si>
  <si>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</si>
  <si>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</si>
  <si>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</si>
  <si>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</si>
  <si>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</si>
  <si>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</si>
  <si>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</si>
  <si>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</si>
  <si>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</si>
  <si>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</si>
  <si>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</si>
  <si>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</si>
  <si>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</si>
  <si>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</si>
  <si>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</si>
  <si>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</si>
  <si>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</si>
  <si>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</si>
  <si>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</si>
  <si>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</si>
  <si>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</si>
  <si>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</si>
  <si>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</si>
  <si>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</si>
  <si>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</si>
  <si>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</si>
  <si>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</si>
  <si>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</si>
  <si>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</si>
  <si>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</si>
  <si>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</si>
  <si>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</si>
  <si>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</si>
  <si>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</si>
  <si>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</si>
  <si>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</si>
  <si>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</si>
  <si>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</si>
  <si>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</si>
  <si>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</si>
  <si>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</si>
  <si>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</si>
  <si>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</si>
  <si>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</si>
  <si>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</si>
  <si>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</si>
  <si>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</si>
  <si>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</si>
  <si>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</si>
  <si>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</si>
  <si>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</si>
  <si>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</si>
  <si>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</si>
  <si>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</si>
  <si>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</si>
  <si>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</si>
  <si>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</si>
  <si>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</si>
  <si>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</si>
  <si>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</si>
  <si>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</si>
  <si>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</si>
  <si>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</si>
  <si>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</si>
  <si>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</si>
  <si>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</si>
  <si>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</si>
  <si>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</si>
  <si>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</si>
  <si>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</si>
  <si>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</si>
  <si>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</si>
  <si>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</si>
  <si>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</si>
  <si>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</si>
  <si>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</si>
  <si>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</si>
  <si>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</si>
  <si>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</si>
  <si>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</si>
  <si>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</si>
  <si>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</si>
  <si>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</si>
  <si>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</si>
  <si>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</si>
  <si>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</si>
  <si>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</si>
  <si>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</si>
  <si>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</si>
  <si>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</si>
  <si>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</si>
  <si>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</si>
  <si>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</si>
  <si>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</si>
  <si>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</si>
  <si>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</si>
  <si>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</si>
  <si>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</si>
  <si>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</si>
  <si>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</si>
  <si>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</si>
  <si>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</si>
  <si>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</si>
  <si>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</si>
  <si>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</si>
  <si>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</si>
  <si>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</si>
  <si>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</si>
  <si>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</si>
  <si>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</si>
  <si>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</si>
  <si>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</si>
  <si>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</si>
  <si>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</si>
  <si>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</si>
  <si>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</si>
  <si>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</si>
  <si>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</si>
  <si>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</si>
  <si>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</si>
  <si>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</si>
  <si>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</si>
  <si>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</si>
  <si>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</si>
  <si>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</si>
  <si>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</si>
  <si>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</si>
  <si>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</si>
  <si>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</si>
  <si>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</si>
  <si>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</si>
  <si>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</si>
  <si>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</si>
  <si>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</si>
  <si>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</si>
  <si>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</si>
  <si>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</si>
  <si>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</si>
  <si>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</si>
  <si>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</si>
  <si>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</si>
  <si>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</si>
  <si>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</si>
  <si>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</si>
  <si>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</si>
  <si>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</si>
  <si>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</si>
  <si>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</si>
  <si>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</si>
  <si>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</si>
  <si>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</si>
  <si>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</si>
  <si>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</si>
  <si>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</si>
  <si>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山梨県南アルプス市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</si>
  <si>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</si>
  <si>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</si>
  <si>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</si>
  <si>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</si>
  <si>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</si>
  <si>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</si>
  <si>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</si>
  <si>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</si>
  <si>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</si>
  <si>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</si>
  <si>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</si>
  <si>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</si>
  <si>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</si>
  <si>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</si>
  <si>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</si>
  <si>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</si>
  <si>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</si>
  <si>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</si>
  <si>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</si>
  <si>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</si>
  <si>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</si>
  <si>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</si>
  <si>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</si>
  <si>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</si>
  <si>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</si>
  <si>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</si>
  <si>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</si>
  <si>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</si>
  <si>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</si>
  <si>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</si>
  <si>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</si>
  <si>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</si>
  <si>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</si>
  <si>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</si>
  <si>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</si>
  <si>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</si>
  <si>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</si>
  <si>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</si>
  <si>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</si>
  <si>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</si>
  <si>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</si>
  <si>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</si>
  <si>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</si>
  <si>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</si>
  <si>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</si>
  <si>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</si>
  <si>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</si>
  <si>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</si>
  <si>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</si>
  <si>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</si>
  <si>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</si>
  <si>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</si>
  <si>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</si>
  <si>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</si>
  <si>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</si>
  <si>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</si>
  <si>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</si>
  <si>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</si>
  <si>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</si>
  <si>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</si>
  <si>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</si>
  <si>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</si>
  <si>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</si>
  <si>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</si>
  <si>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</si>
  <si>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</si>
  <si>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</si>
  <si>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</si>
  <si>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</si>
  <si>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</si>
  <si>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</si>
  <si>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</si>
  <si>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</si>
  <si>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</si>
  <si>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</si>
  <si>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</si>
  <si>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</si>
  <si>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</si>
  <si>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</si>
  <si>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</si>
  <si>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</si>
  <si>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</si>
  <si>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</si>
  <si>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</si>
  <si>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</si>
  <si>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</si>
  <si>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</si>
  <si>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</si>
  <si>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</si>
  <si>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</si>
  <si>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</si>
  <si>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</si>
  <si>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</si>
  <si>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</si>
  <si>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</si>
  <si>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</si>
  <si>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</si>
  <si>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</si>
  <si>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</si>
  <si>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</si>
  <si>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</si>
  <si>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</si>
  <si>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</si>
  <si>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</si>
  <si>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</si>
  <si>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</si>
  <si>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</si>
  <si>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</si>
  <si>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</si>
  <si>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</si>
  <si>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</si>
  <si>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</si>
  <si>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</si>
  <si>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</si>
  <si>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</si>
  <si>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</si>
  <si>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</si>
  <si>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</si>
  <si>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</si>
  <si>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</si>
  <si>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</si>
  <si>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</si>
  <si>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</si>
  <si>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</si>
  <si>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</si>
  <si>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</si>
  <si>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</si>
  <si>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</si>
  <si>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</si>
  <si>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</si>
  <si>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</si>
  <si>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</si>
  <si>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</si>
  <si>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</si>
  <si>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</si>
  <si>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</si>
  <si>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</si>
  <si>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</si>
  <si>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</si>
  <si>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</si>
  <si>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</si>
  <si>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</si>
  <si>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</si>
  <si>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</si>
  <si>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</si>
  <si>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</si>
  <si>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</si>
  <si>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</si>
  <si>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</si>
  <si>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</si>
  <si>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</si>
  <si>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</si>
  <si>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</si>
  <si>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山梨県南アルプス市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</si>
  <si>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</si>
  <si>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</si>
  <si>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</si>
  <si>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</si>
  <si>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</si>
  <si>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</si>
  <si>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</si>
  <si>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</si>
  <si>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</si>
  <si>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</si>
  <si>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</si>
  <si>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</si>
  <si>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</si>
  <si>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</si>
  <si>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</si>
  <si>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</si>
  <si>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</si>
  <si>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</si>
  <si>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</si>
  <si>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</si>
  <si>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</si>
  <si>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</si>
  <si>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</si>
  <si>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</si>
  <si>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</si>
  <si>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</si>
  <si>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</si>
  <si>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</si>
  <si>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</si>
  <si>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</si>
  <si>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</si>
  <si>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</si>
  <si>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</si>
  <si>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</si>
  <si>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</si>
  <si>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</si>
  <si>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</si>
  <si>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</si>
  <si>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</si>
  <si>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</si>
  <si>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法適用企業</t>
    <phoneticPr fontId="5"/>
  </si>
  <si>
    <t>下水道事業会計</t>
    <phoneticPr fontId="5"/>
  </si>
  <si>
    <t>芦安農業集落排水事業特別会計</t>
    <phoneticPr fontId="5"/>
  </si>
  <si>
    <t>法非適用企業</t>
    <phoneticPr fontId="5"/>
  </si>
  <si>
    <t>温泉給湯事業特別会計</t>
    <phoneticPr fontId="5"/>
  </si>
  <si>
    <t>法非適用企業</t>
    <phoneticPr fontId="5"/>
  </si>
  <si>
    <t>山梨県北岳山荘管理事業特別会計</t>
    <phoneticPr fontId="5"/>
  </si>
  <si>
    <t>芦安簡易水道事業特別会計</t>
    <phoneticPr fontId="5"/>
  </si>
  <si>
    <t>土地取得造成事業特別会計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</si>
  <si>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</si>
  <si>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</si>
  <si>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</si>
  <si>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</si>
  <si>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</si>
  <si>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</si>
  <si>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</si>
  <si>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</si>
  <si>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</si>
  <si>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</si>
  <si>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</si>
  <si>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</si>
  <si>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</si>
  <si>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</si>
  <si>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</si>
  <si>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</si>
  <si>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</si>
  <si>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</si>
  <si>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</si>
  <si>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</si>
  <si>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</si>
  <si>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</si>
  <si>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</si>
  <si>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</si>
  <si>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</si>
  <si>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</si>
  <si>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</si>
  <si>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</si>
  <si>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</si>
  <si>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</si>
  <si>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</si>
  <si>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</si>
  <si>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</si>
  <si>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</si>
  <si>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</si>
  <si>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</si>
  <si>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</si>
  <si>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</si>
  <si>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</si>
  <si>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</si>
  <si>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</si>
  <si>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</si>
  <si>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</si>
  <si>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</si>
  <si>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</si>
  <si>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</si>
  <si>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</si>
  <si>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</si>
  <si>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</si>
  <si>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</si>
  <si>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</si>
  <si>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</si>
  <si>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</si>
  <si>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</si>
  <si>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</si>
  <si>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</si>
  <si>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</si>
  <si>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</si>
  <si>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</si>
  <si>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</si>
  <si>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</si>
  <si>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</si>
  <si>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</si>
  <si>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</si>
  <si>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</si>
  <si>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</si>
  <si>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</si>
  <si>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</si>
  <si>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</si>
  <si>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</si>
  <si>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</si>
  <si>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</si>
  <si>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</si>
  <si>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</si>
  <si>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</si>
  <si>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</si>
  <si>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</si>
  <si>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</si>
  <si>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</si>
  <si>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</si>
  <si>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</si>
  <si>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</si>
  <si>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</si>
  <si>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</si>
  <si>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</si>
  <si>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</si>
  <si>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</si>
  <si>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</si>
  <si>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</si>
  <si>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</si>
  <si>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</si>
  <si>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</si>
  <si>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</si>
  <si>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</si>
  <si>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</si>
  <si>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</si>
  <si>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</si>
  <si>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</si>
  <si>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</si>
  <si>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</si>
  <si>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</si>
  <si>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</si>
  <si>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</si>
  <si>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</si>
  <si>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</si>
  <si>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</si>
  <si>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</si>
  <si>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</si>
  <si>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</si>
  <si>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</si>
  <si>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</si>
  <si>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</si>
  <si>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</si>
  <si>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</si>
  <si>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</si>
  <si>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</si>
  <si>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</si>
  <si>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</si>
  <si>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</si>
  <si>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</si>
  <si>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</si>
  <si>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</si>
  <si>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</si>
  <si>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</si>
  <si>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</si>
  <si>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</si>
  <si>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</si>
  <si>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</si>
  <si>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</si>
  <si>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</si>
  <si>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</si>
  <si>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</si>
  <si>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</si>
  <si>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</si>
  <si>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</si>
  <si>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</si>
  <si>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</si>
  <si>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</si>
  <si>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</si>
  <si>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</si>
  <si>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</si>
  <si>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</si>
  <si>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</si>
  <si>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</si>
  <si>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</si>
  <si>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</si>
  <si>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介護保険特別会計</t>
  </si>
  <si>
    <t>国民健康保険特別会計</t>
  </si>
  <si>
    <t>下水道事業会計</t>
  </si>
  <si>
    <t>自動車運送事業会計</t>
  </si>
  <si>
    <t>山梨県北岳山荘管理事業特別会計</t>
  </si>
  <si>
    <t>温泉給湯事業特別会計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</si>
  <si>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</si>
  <si>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</si>
  <si>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</si>
  <si>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</si>
  <si>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</si>
  <si>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</si>
  <si>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</si>
  <si>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</si>
  <si>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</si>
  <si>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三郡衛生組合（一般会計）</t>
    <rPh sb="0" eb="2">
      <t>サングン</t>
    </rPh>
    <rPh sb="2" eb="4">
      <t>エイセイ</t>
    </rPh>
    <rPh sb="4" eb="6">
      <t>クミアイ</t>
    </rPh>
    <rPh sb="7" eb="9">
      <t>イッパン</t>
    </rPh>
    <rPh sb="9" eb="11">
      <t>カイケイ</t>
    </rPh>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</si>
  <si>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</si>
  <si>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4">
      <t>サングンエイセイ</t>
    </rPh>
    <rPh sb="4" eb="6">
      <t>クミアイ</t>
    </rPh>
    <rPh sb="7" eb="9">
      <t>カソウ</t>
    </rPh>
    <rPh sb="9" eb="11">
      <t>ジギョウ</t>
    </rPh>
    <rPh sb="11" eb="15">
      <t>トクベツカイケイ</t>
    </rPh>
    <phoneticPr fontId="2"/>
  </si>
  <si>
    <t>中巨摩広域事務組合（一般会計）</t>
    <rPh sb="0" eb="3">
      <t>ナカコマ</t>
    </rPh>
    <rPh sb="3" eb="5">
      <t>コウイキ</t>
    </rPh>
    <rPh sb="5" eb="7">
      <t>ジム</t>
    </rPh>
    <rPh sb="7" eb="9">
      <t>クミアイ</t>
    </rPh>
    <rPh sb="10" eb="14">
      <t>イッパンカイケイ</t>
    </rPh>
    <phoneticPr fontId="2"/>
  </si>
  <si>
    <t>中巨摩広域事務組合（ごみ処理事業特別会計）</t>
    <rPh sb="0" eb="3">
      <t>ナカコマ</t>
    </rPh>
    <rPh sb="3" eb="5">
      <t>コウイキ</t>
    </rPh>
    <rPh sb="5" eb="7">
      <t>ジム</t>
    </rPh>
    <rPh sb="7" eb="9">
      <t>クミアイ</t>
    </rPh>
    <rPh sb="12" eb="14">
      <t>ショリ</t>
    </rPh>
    <rPh sb="14" eb="16">
      <t>ジギョウ</t>
    </rPh>
    <rPh sb="16" eb="20">
      <t>トクベツカイケイ</t>
    </rPh>
    <phoneticPr fontId="2"/>
  </si>
  <si>
    <t>中巨摩広域事務組合（地区公園事業特別会計）</t>
    <rPh sb="0" eb="5">
      <t>ナカコマコウイキ</t>
    </rPh>
    <rPh sb="5" eb="9">
      <t>ジムクミアイ</t>
    </rPh>
    <rPh sb="10" eb="12">
      <t>チク</t>
    </rPh>
    <rPh sb="12" eb="14">
      <t>コウエン</t>
    </rPh>
    <rPh sb="14" eb="16">
      <t>ジギョウ</t>
    </rPh>
    <rPh sb="16" eb="20">
      <t>トクベツカイケイ</t>
    </rPh>
    <phoneticPr fontId="2"/>
  </si>
  <si>
    <t>中巨摩広域事務組合（老人福祉事業特別会計）</t>
    <rPh sb="0" eb="5">
      <t>ナカコマコウイキ</t>
    </rPh>
    <rPh sb="5" eb="9">
      <t>ジムクミアイ</t>
    </rPh>
    <rPh sb="10" eb="12">
      <t>ロウジン</t>
    </rPh>
    <rPh sb="12" eb="14">
      <t>フクシ</t>
    </rPh>
    <rPh sb="14" eb="16">
      <t>ジギョウ</t>
    </rPh>
    <rPh sb="16" eb="20">
      <t>トクベツカイケイ</t>
    </rPh>
    <phoneticPr fontId="2"/>
  </si>
  <si>
    <t>中巨摩広域事務組合（勤労青年センター事業特別会計）</t>
    <rPh sb="0" eb="3">
      <t>ナカコマ</t>
    </rPh>
    <rPh sb="3" eb="9">
      <t>コウイキジムクミアイ</t>
    </rPh>
    <rPh sb="10" eb="12">
      <t>キンロウ</t>
    </rPh>
    <rPh sb="12" eb="14">
      <t>セイネン</t>
    </rPh>
    <rPh sb="18" eb="20">
      <t>ジギョウ</t>
    </rPh>
    <rPh sb="20" eb="24">
      <t>トクベツカイケイ</t>
    </rPh>
    <phoneticPr fontId="2"/>
  </si>
  <si>
    <t>中巨摩広域事務組合（し尿処理事業特別会計）</t>
    <rPh sb="0" eb="9">
      <t>ナカコマコウイキジムクミアイ</t>
    </rPh>
    <rPh sb="11" eb="12">
      <t>ニョウ</t>
    </rPh>
    <rPh sb="12" eb="14">
      <t>ショリ</t>
    </rPh>
    <rPh sb="14" eb="20">
      <t>ジギョウトクベツカイケイ</t>
    </rPh>
    <phoneticPr fontId="2"/>
  </si>
  <si>
    <t>山梨県市町村事務組合（一般会計）</t>
    <rPh sb="0" eb="3">
      <t>ヤマナシケン</t>
    </rPh>
    <rPh sb="3" eb="6">
      <t>シチョウソン</t>
    </rPh>
    <rPh sb="6" eb="10">
      <t>ジムクミアイ</t>
    </rPh>
    <rPh sb="11" eb="15">
      <t>イッパンカイケイ</t>
    </rPh>
    <phoneticPr fontId="2"/>
  </si>
  <si>
    <t>山梨県市町村事務組合（電子化事業及び会館管理・研修事業特別会計）</t>
    <rPh sb="0" eb="6">
      <t>ヤマナシケンシチョウソン</t>
    </rPh>
    <rPh sb="6" eb="8">
      <t>ジム</t>
    </rPh>
    <rPh sb="8" eb="10">
      <t>クミアイ</t>
    </rPh>
    <rPh sb="11" eb="14">
      <t>デンシカ</t>
    </rPh>
    <rPh sb="14" eb="16">
      <t>ジギョウ</t>
    </rPh>
    <rPh sb="16" eb="17">
      <t>オヨ</t>
    </rPh>
    <rPh sb="18" eb="20">
      <t>カイカン</t>
    </rPh>
    <rPh sb="20" eb="22">
      <t>カンリ</t>
    </rPh>
    <rPh sb="23" eb="25">
      <t>ケンシュウ</t>
    </rPh>
    <rPh sb="25" eb="27">
      <t>ジギョウ</t>
    </rPh>
    <rPh sb="27" eb="31">
      <t>トクベツカイケイ</t>
    </rPh>
    <phoneticPr fontId="2"/>
  </si>
  <si>
    <t>山梨県市町村事務組合（一般廃棄物最終処分場事業特別会計）</t>
    <rPh sb="0" eb="10">
      <t>ヤマナシケンシチョウソンジムクミアイ</t>
    </rPh>
    <rPh sb="11" eb="13">
      <t>イッパン</t>
    </rPh>
    <rPh sb="13" eb="16">
      <t>ハイキブツ</t>
    </rPh>
    <rPh sb="16" eb="18">
      <t>サイシュウ</t>
    </rPh>
    <rPh sb="18" eb="21">
      <t>ショブンジョウ</t>
    </rPh>
    <rPh sb="21" eb="27">
      <t>ジギョウトクベツカイケイ</t>
    </rPh>
    <phoneticPr fontId="2"/>
  </si>
  <si>
    <t>山梨県市町村事務組合（入札参加資格審査事業費特別会計）</t>
    <rPh sb="0" eb="10">
      <t>ヤマナシケンシチョウソンジムクミアイ</t>
    </rPh>
    <rPh sb="11" eb="13">
      <t>ニュウサツ</t>
    </rPh>
    <rPh sb="13" eb="15">
      <t>サンカ</t>
    </rPh>
    <rPh sb="15" eb="17">
      <t>シカク</t>
    </rPh>
    <rPh sb="17" eb="19">
      <t>シンサ</t>
    </rPh>
    <rPh sb="19" eb="22">
      <t>ジギョウヒ</t>
    </rPh>
    <rPh sb="22" eb="26">
      <t>トクベツカイケイ</t>
    </rPh>
    <phoneticPr fontId="2"/>
  </si>
  <si>
    <t>山梨県市町村事務組合（交通災害共済事業）</t>
    <rPh sb="0" eb="10">
      <t>ヤマナシケンシチョウソンジムクミアイ</t>
    </rPh>
    <rPh sb="11" eb="13">
      <t>コウツウ</t>
    </rPh>
    <rPh sb="13" eb="15">
      <t>サイガイ</t>
    </rPh>
    <rPh sb="15" eb="17">
      <t>キョウサイ</t>
    </rPh>
    <rPh sb="17" eb="19">
      <t>ジギョウ</t>
    </rPh>
    <phoneticPr fontId="2"/>
  </si>
  <si>
    <t>山梨県後期高齢者医療連合会（一般会計）</t>
    <rPh sb="0" eb="3">
      <t>ヤマナシケン</t>
    </rPh>
    <rPh sb="3" eb="5">
      <t>コウキ</t>
    </rPh>
    <rPh sb="5" eb="8">
      <t>コウレイシャ</t>
    </rPh>
    <rPh sb="8" eb="10">
      <t>イリョウ</t>
    </rPh>
    <rPh sb="10" eb="12">
      <t>レンゴウ</t>
    </rPh>
    <rPh sb="12" eb="13">
      <t>カイ</t>
    </rPh>
    <rPh sb="14" eb="18">
      <t>イッパンカイケイ</t>
    </rPh>
    <phoneticPr fontId="2"/>
  </si>
  <si>
    <t>山梨県後期高齢者医療連合会（後期高齢者医療特別会計）</t>
    <rPh sb="0" eb="3">
      <t>ヤマナシケン</t>
    </rPh>
    <rPh sb="3" eb="5">
      <t>コウキ</t>
    </rPh>
    <rPh sb="5" eb="8">
      <t>コウレイシャ</t>
    </rPh>
    <rPh sb="8" eb="10">
      <t>イリョウ</t>
    </rPh>
    <rPh sb="10" eb="12">
      <t>レンゴウ</t>
    </rPh>
    <rPh sb="12" eb="13">
      <t>カイ</t>
    </rPh>
    <rPh sb="14" eb="16">
      <t>コウキ</t>
    </rPh>
    <rPh sb="16" eb="19">
      <t>コウレイシャ</t>
    </rPh>
    <rPh sb="19" eb="21">
      <t>イリョウ</t>
    </rPh>
    <rPh sb="21" eb="25">
      <t>トクベツカイケイ</t>
    </rPh>
    <phoneticPr fontId="2"/>
  </si>
  <si>
    <t>御勅使川入旧三十六ヶ村入会山恩賜県有財産保護組合</t>
    <rPh sb="0" eb="1">
      <t>オン</t>
    </rPh>
    <rPh sb="1" eb="3">
      <t>チョクシ</t>
    </rPh>
    <rPh sb="3" eb="4">
      <t>ガワ</t>
    </rPh>
    <rPh sb="4" eb="5">
      <t>イ</t>
    </rPh>
    <rPh sb="5" eb="6">
      <t>キュウ</t>
    </rPh>
    <rPh sb="6" eb="9">
      <t>３６</t>
    </rPh>
    <rPh sb="10" eb="11">
      <t>ソン</t>
    </rPh>
    <rPh sb="11" eb="13">
      <t>ニュウカイ</t>
    </rPh>
    <rPh sb="13" eb="14">
      <t>ヤマ</t>
    </rPh>
    <rPh sb="14" eb="16">
      <t>オンシ</t>
    </rPh>
    <rPh sb="16" eb="17">
      <t>ケン</t>
    </rPh>
    <rPh sb="17" eb="18">
      <t>ユウ</t>
    </rPh>
    <rPh sb="18" eb="20">
      <t>ザイサン</t>
    </rPh>
    <rPh sb="20" eb="22">
      <t>ホゴ</t>
    </rPh>
    <rPh sb="22" eb="24">
      <t>クミアイ</t>
    </rPh>
    <phoneticPr fontId="2"/>
  </si>
  <si>
    <t>山梨県西部広域環境組合</t>
    <rPh sb="0" eb="3">
      <t>ヤマナシケン</t>
    </rPh>
    <rPh sb="3" eb="5">
      <t>セイブ</t>
    </rPh>
    <rPh sb="5" eb="7">
      <t>コウイキ</t>
    </rPh>
    <rPh sb="7" eb="9">
      <t>カンキョウ</t>
    </rPh>
    <rPh sb="9" eb="11">
      <t>クミアイ</t>
    </rPh>
    <phoneticPr fontId="2"/>
  </si>
  <si>
    <t>白根ケーブルネットワーク</t>
    <rPh sb="0" eb="2">
      <t>シラネ</t>
    </rPh>
    <phoneticPr fontId="2"/>
  </si>
  <si>
    <t>桃源文化振興協会</t>
    <rPh sb="0" eb="2">
      <t>トウゲン</t>
    </rPh>
    <rPh sb="2" eb="4">
      <t>ブンカ</t>
    </rPh>
    <rPh sb="4" eb="6">
      <t>シンコウ</t>
    </rPh>
    <rPh sb="6" eb="8">
      <t>キョウカイ</t>
    </rPh>
    <phoneticPr fontId="2"/>
  </si>
  <si>
    <t>南アルプス市体育協会</t>
    <rPh sb="0" eb="1">
      <t>ミナミ</t>
    </rPh>
    <rPh sb="5" eb="6">
      <t>シ</t>
    </rPh>
    <rPh sb="6" eb="8">
      <t>タイイク</t>
    </rPh>
    <rPh sb="8" eb="10">
      <t>キョウカイ</t>
    </rPh>
    <phoneticPr fontId="2"/>
  </si>
  <si>
    <t>南アルプスプロデュース</t>
    <rPh sb="0" eb="1">
      <t>ミナミ</t>
    </rPh>
    <phoneticPr fontId="2"/>
  </si>
  <si>
    <t>-</t>
    <phoneticPr fontId="2"/>
  </si>
  <si>
    <t>-</t>
    <phoneticPr fontId="2"/>
  </si>
  <si>
    <t>南アルプス市公共施設整備等事業基金</t>
    <rPh sb="0" eb="1">
      <t>ミナミ</t>
    </rPh>
    <rPh sb="5" eb="6">
      <t>シ</t>
    </rPh>
    <rPh sb="6" eb="8">
      <t>コウキョウ</t>
    </rPh>
    <rPh sb="8" eb="10">
      <t>シセツ</t>
    </rPh>
    <rPh sb="10" eb="12">
      <t>セイビ</t>
    </rPh>
    <rPh sb="12" eb="13">
      <t>トウ</t>
    </rPh>
    <rPh sb="13" eb="15">
      <t>ジギョウ</t>
    </rPh>
    <rPh sb="15" eb="17">
      <t>キキン</t>
    </rPh>
    <phoneticPr fontId="5"/>
  </si>
  <si>
    <t>南アルプス市地域振興基金</t>
    <rPh sb="0" eb="1">
      <t>ミナミ</t>
    </rPh>
    <rPh sb="5" eb="6">
      <t>シ</t>
    </rPh>
    <rPh sb="6" eb="8">
      <t>チイキ</t>
    </rPh>
    <rPh sb="8" eb="10">
      <t>シンコウ</t>
    </rPh>
    <rPh sb="10" eb="12">
      <t>キキン</t>
    </rPh>
    <phoneticPr fontId="5"/>
  </si>
  <si>
    <t>南アルプス市地域福祉基金</t>
    <rPh sb="0" eb="1">
      <t>ミナミ</t>
    </rPh>
    <rPh sb="5" eb="6">
      <t>シ</t>
    </rPh>
    <rPh sb="6" eb="8">
      <t>チイキ</t>
    </rPh>
    <rPh sb="8" eb="10">
      <t>フクシ</t>
    </rPh>
    <rPh sb="10" eb="12">
      <t>キキン</t>
    </rPh>
    <phoneticPr fontId="5"/>
  </si>
  <si>
    <t>南アルプスIC周辺開発整備基金</t>
    <rPh sb="0" eb="1">
      <t>ミナミ</t>
    </rPh>
    <rPh sb="7" eb="15">
      <t>シュウヘンカイハツセイビキキン</t>
    </rPh>
    <phoneticPr fontId="5"/>
  </si>
  <si>
    <t>過疎地域自立促進基金</t>
    <rPh sb="0" eb="2">
      <t>カソ</t>
    </rPh>
    <rPh sb="2" eb="4">
      <t>チイキ</t>
    </rPh>
    <rPh sb="4" eb="6">
      <t>ジリツ</t>
    </rPh>
    <rPh sb="6" eb="8">
      <t>ソクシン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</si>
  <si>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</si>
  <si>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</si>
  <si>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</si>
  <si>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</si>
  <si>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</si>
  <si>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</si>
  <si>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</si>
  <si>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</si>
  <si>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</si>
  <si>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</si>
  <si>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27年度以降、将来負担比率はマイナス数値となっている。これは一般会計の市債現在高が合併後実施してきた繰上償還の効果により減少し、また将来の財政運営に備え、基金に積立てを行い、交付税算入の高い起債を活用し事業を実施したためである。
　有形固定資産減価償却率も類似団体平均と比較して低い数値となっているため、将来負担を抑制しつつ、適切な施設の更新等が行えていると分析する。</t>
    <phoneticPr fontId="5"/>
  </si>
  <si>
    <t>　実質公債費比率は年々減少傾向にあり、令和元年度においては前年度比0.1ポイント減少し、類似団体内平均値と比較し大幅に低い4.3％となった。
　将来負担比率も前年度と同様にマイナス数値であるため、実質公債費比率は今後さらに低下していく見込みである。</t>
    <rPh sb="19" eb="21">
      <t>レイワ</t>
    </rPh>
    <rPh sb="21" eb="22">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</si>
</sst>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1E426B5-194C-4F8C-AB4D-4F93E76551D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67319</c:v>
                </c:pt>
                <c:pt idx="2">
                  <c:v>70615</c:v>
                </c:pt>
                <c:pt idx="3">
                  <c:v>69185</c:v>
                </c:pt>
                <c:pt idx="4">
                  <c:v>70166</c:v>
                </c:pt>
              </c:numCache>
            </c:numRef>
          </c:val>
          <c:smooth val="0"/>
          <c:extLst>
            <c:ext xmlns:c16="http://schemas.microsoft.com/office/drawing/2014/chart" uri="{C3380CC4-5D6E-409C-BE32-E72D297353CC}">
              <c16:uniqueId val="{00000000-DA6E-443A-AB7A-C8A581F871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47470</c:v>
                </c:pt>
                <c:pt idx="1">
                  <c:v>81863</c:v>
                </c:pt>
                <c:pt idx="2">
                  <c:v>90231</c:v>
                </c:pt>
                <c:pt idx="3">
                  <c:v>93834</c:v>
                </c:pt>
                <c:pt idx="4">
                  <c:v>38695</c:v>
                </c:pt>
              </c:numCache>
            </c:numRef>
          </c:val>
          <c:smooth val="0"/>
          <c:extLst>
            <c:ext xmlns:c16="http://schemas.microsoft.com/office/drawing/2014/chart" uri="{C3380CC4-5D6E-409C-BE32-E72D297353CC}">
              <c16:uniqueId val="{00000001-DA6E-443A-AB7A-C8A581F871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8.7100000000000009</c:v>
                </c:pt>
                <c:pt idx="1">
                  <c:v>6.85</c:v>
                </c:pt>
                <c:pt idx="2">
                  <c:v>8</c:v>
                </c:pt>
                <c:pt idx="3">
                  <c:v>8.31</c:v>
                </c:pt>
                <c:pt idx="4">
                  <c:v>7.48</c:v>
                </c:pt>
              </c:numCache>
            </c:numRef>
          </c:val>
          <c:extLst>
            <c:ext xmlns:c16="http://schemas.microsoft.com/office/drawing/2014/chart" uri="{C3380CC4-5D6E-409C-BE32-E72D297353CC}">
              <c16:uniqueId val="{00000000-CE06-4EBE-81B5-6ABA09CFAE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21.43</c:v>
                </c:pt>
                <c:pt idx="1">
                  <c:v>21.87</c:v>
                </c:pt>
                <c:pt idx="2">
                  <c:v>21.69</c:v>
                </c:pt>
                <c:pt idx="3">
                  <c:v>21.16</c:v>
                </c:pt>
                <c:pt idx="4">
                  <c:v>19.75</c:v>
                </c:pt>
              </c:numCache>
            </c:numRef>
          </c:val>
          <c:extLst>
            <c:ext xmlns:c16="http://schemas.microsoft.com/office/drawing/2014/chart" uri="{C3380CC4-5D6E-409C-BE32-E72D297353CC}">
              <c16:uniqueId val="{00000001-CE06-4EBE-81B5-6ABA09CFAE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6.27</c:v>
                </c:pt>
                <c:pt idx="1">
                  <c:v>1.28</c:v>
                </c:pt>
                <c:pt idx="2">
                  <c:v>5.2</c:v>
                </c:pt>
                <c:pt idx="3">
                  <c:v>5.37</c:v>
                </c:pt>
                <c:pt idx="4">
                  <c:v>0.08</c:v>
                </c:pt>
              </c:numCache>
            </c:numRef>
          </c:val>
          <c:smooth val="0"/>
          <c:extLst>
            <c:ext xmlns:c16="http://schemas.microsoft.com/office/drawing/2014/chart" uri="{C3380CC4-5D6E-409C-BE32-E72D297353CC}">
              <c16:uniqueId val="{00000002-CE06-4EBE-81B5-6ABA09CFAE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0.62</c:v>
                </c:pt>
                <c:pt idx="2">
                  <c:v>#N/A</c:v>
                </c:pt>
                <c:pt idx="3">
                  <c:v>0.17</c:v>
                </c:pt>
                <c:pt idx="4">
                  <c:v>#N/A</c:v>
                </c:pt>
                <c:pt idx="5">
                  <c:v>0.09</c:v>
                </c:pt>
                <c:pt idx="6">
                  <c:v>#N/A</c:v>
                </c:pt>
                <c:pt idx="7">
                  <c:v>0.19</c:v>
                </c:pt>
                <c:pt idx="8">
                  <c:v>#N/A</c:v>
                </c:pt>
                <c:pt idx="9">
                  <c:v>0.03</c:v>
                </c:pt>
              </c:numCache>
            </c:numRef>
          </c:val>
          <c:extLst>
            <c:ext xmlns:c16="http://schemas.microsoft.com/office/drawing/2014/chart" uri="{C3380CC4-5D6E-409C-BE32-E72D297353CC}">
              <c16:uniqueId val="{00000000-8D10-4EAB-B5BF-08E8982D38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10-4EAB-B5BF-08E8982D3869}"/>
            </c:ext>
          </c:extLst>
        </c:ser>
        <c:ser>
          <c:idx val="2"/>
          <c:order val="2"/>
          <c:tx>
            <c:strRef>
              <c:f>データシート!$A$29</c:f>
              <c:strCache>
                <c:ptCount val="1"/>
                <c:pt idx="0">
                  <c:v>温泉給湯事業特別会計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8D10-4EAB-B5BF-08E8982D3869}"/>
            </c:ext>
          </c:extLst>
        </c:ser>
        <c:ser>
          <c:idx val="3"/>
          <c:order val="3"/>
          <c:tx>
            <c:strRef>
              <c:f>データシート!$A$30</c:f>
              <c:strCache>
                <c:ptCount val="1"/>
                <c:pt idx="0">
                  <c:v>山梨県北岳山荘管理事業特別会計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0.04</c:v>
                </c:pt>
                <c:pt idx="4">
                  <c:v>#N/A</c:v>
                </c:pt>
                <c:pt idx="5">
                  <c:v>0.02</c:v>
                </c:pt>
                <c:pt idx="6">
                  <c:v>#N/A</c:v>
                </c:pt>
                <c:pt idx="7">
                  <c:v>0.01</c:v>
                </c:pt>
                <c:pt idx="8">
                  <c:v>#N/A</c:v>
                </c:pt>
                <c:pt idx="9">
                  <c:v>0.02</c:v>
                </c:pt>
              </c:numCache>
            </c:numRef>
          </c:val>
          <c:extLst>
            <c:ext xmlns:c16="http://schemas.microsoft.com/office/drawing/2014/chart" uri="{C3380CC4-5D6E-409C-BE32-E72D297353CC}">
              <c16:uniqueId val="{00000003-8D10-4EAB-B5BF-08E8982D3869}"/>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0.24</c:v>
                </c:pt>
                <c:pt idx="4">
                  <c:v>#N/A</c:v>
                </c:pt>
                <c:pt idx="5">
                  <c:v>0.22</c:v>
                </c:pt>
                <c:pt idx="6">
                  <c:v>#N/A</c:v>
                </c:pt>
                <c:pt idx="7">
                  <c:v>0.19</c:v>
                </c:pt>
                <c:pt idx="8">
                  <c:v>#N/A</c:v>
                </c:pt>
                <c:pt idx="9">
                  <c:v>0.19</c:v>
                </c:pt>
              </c:numCache>
            </c:numRef>
          </c:val>
          <c:extLst>
            <c:ext xmlns:c16="http://schemas.microsoft.com/office/drawing/2014/chart" uri="{C3380CC4-5D6E-409C-BE32-E72D297353CC}">
              <c16:uniqueId val="{00000004-8D10-4EAB-B5BF-08E8982D386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0.78</c:v>
                </c:pt>
              </c:numCache>
            </c:numRef>
          </c:val>
          <c:extLst>
            <c:ext xmlns:c16="http://schemas.microsoft.com/office/drawing/2014/chart" uri="{C3380CC4-5D6E-409C-BE32-E72D297353CC}">
              <c16:uniqueId val="{00000005-8D10-4EAB-B5BF-08E8982D386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1.31</c:v>
                </c:pt>
                <c:pt idx="4">
                  <c:v>#N/A</c:v>
                </c:pt>
                <c:pt idx="5">
                  <c:v>2.37</c:v>
                </c:pt>
                <c:pt idx="6">
                  <c:v>#N/A</c:v>
                </c:pt>
                <c:pt idx="7">
                  <c:v>0.97</c:v>
                </c:pt>
                <c:pt idx="8">
                  <c:v>#N/A</c:v>
                </c:pt>
                <c:pt idx="9">
                  <c:v>0.91</c:v>
                </c:pt>
              </c:numCache>
            </c:numRef>
          </c:val>
          <c:extLst>
            <c:ext xmlns:c16="http://schemas.microsoft.com/office/drawing/2014/chart" uri="{C3380CC4-5D6E-409C-BE32-E72D297353CC}">
              <c16:uniqueId val="{00000006-8D10-4EAB-B5BF-08E8982D386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0.65</c:v>
                </c:pt>
                <c:pt idx="2">
                  <c:v>#N/A</c:v>
                </c:pt>
                <c:pt idx="3">
                  <c:v>1.37</c:v>
                </c:pt>
                <c:pt idx="4">
                  <c:v>#N/A</c:v>
                </c:pt>
                <c:pt idx="5">
                  <c:v>1.24</c:v>
                </c:pt>
                <c:pt idx="6">
                  <c:v>#N/A</c:v>
                </c:pt>
                <c:pt idx="7">
                  <c:v>1.49</c:v>
                </c:pt>
                <c:pt idx="8">
                  <c:v>#N/A</c:v>
                </c:pt>
                <c:pt idx="9">
                  <c:v>1.27</c:v>
                </c:pt>
              </c:numCache>
            </c:numRef>
          </c:val>
          <c:extLst>
            <c:ext xmlns:c16="http://schemas.microsoft.com/office/drawing/2014/chart" uri="{C3380CC4-5D6E-409C-BE32-E72D297353CC}">
              <c16:uniqueId val="{00000007-8D10-4EAB-B5BF-08E8982D38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8.7100000000000009</c:v>
                </c:pt>
                <c:pt idx="2">
                  <c:v>#N/A</c:v>
                </c:pt>
                <c:pt idx="3">
                  <c:v>6.85</c:v>
                </c:pt>
                <c:pt idx="4">
                  <c:v>#N/A</c:v>
                </c:pt>
                <c:pt idx="5">
                  <c:v>7.99</c:v>
                </c:pt>
                <c:pt idx="6">
                  <c:v>#N/A</c:v>
                </c:pt>
                <c:pt idx="7">
                  <c:v>8.3000000000000007</c:v>
                </c:pt>
                <c:pt idx="8">
                  <c:v>#N/A</c:v>
                </c:pt>
                <c:pt idx="9">
                  <c:v>7.47</c:v>
                </c:pt>
              </c:numCache>
            </c:numRef>
          </c:val>
          <c:extLst>
            <c:ext xmlns:c16="http://schemas.microsoft.com/office/drawing/2014/chart" uri="{C3380CC4-5D6E-409C-BE32-E72D297353CC}">
              <c16:uniqueId val="{00000008-8D10-4EAB-B5BF-08E8982D38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7.94</c:v>
                </c:pt>
                <c:pt idx="2">
                  <c:v>#N/A</c:v>
                </c:pt>
                <c:pt idx="3">
                  <c:v>8.43</c:v>
                </c:pt>
                <c:pt idx="4">
                  <c:v>#N/A</c:v>
                </c:pt>
                <c:pt idx="5">
                  <c:v>8.61</c:v>
                </c:pt>
                <c:pt idx="6">
                  <c:v>#N/A</c:v>
                </c:pt>
                <c:pt idx="7">
                  <c:v>8.83</c:v>
                </c:pt>
                <c:pt idx="8">
                  <c:v>#N/A</c:v>
                </c:pt>
                <c:pt idx="9">
                  <c:v>9.18</c:v>
                </c:pt>
              </c:numCache>
            </c:numRef>
          </c:val>
          <c:extLst>
            <c:ext xmlns:c16="http://schemas.microsoft.com/office/drawing/2014/chart" uri="{C3380CC4-5D6E-409C-BE32-E72D297353CC}">
              <c16:uniqueId val="{00000009-8D10-4EAB-B5BF-08E8982D38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3497</c:v>
                </c:pt>
                <c:pt idx="5">
                  <c:v>3555</c:v>
                </c:pt>
                <c:pt idx="8">
                  <c:v>3799</c:v>
                </c:pt>
                <c:pt idx="11">
                  <c:v>4075</c:v>
                </c:pt>
                <c:pt idx="14">
                  <c:v>4352</c:v>
                </c:pt>
              </c:numCache>
            </c:numRef>
          </c:val>
          <c:extLst>
            <c:ext xmlns:c16="http://schemas.microsoft.com/office/drawing/2014/chart" uri="{C3380CC4-5D6E-409C-BE32-E72D297353CC}">
              <c16:uniqueId val="{00000000-823E-46BF-9180-67D7AF9679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3E-46BF-9180-67D7AF9679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823E-46BF-9180-67D7AF9679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47</c:v>
                </c:pt>
                <c:pt idx="6">
                  <c:v>57</c:v>
                </c:pt>
                <c:pt idx="9">
                  <c:v>83</c:v>
                </c:pt>
                <c:pt idx="12">
                  <c:v>102</c:v>
                </c:pt>
              </c:numCache>
            </c:numRef>
          </c:val>
          <c:extLst>
            <c:ext xmlns:c16="http://schemas.microsoft.com/office/drawing/2014/chart" uri="{C3380CC4-5D6E-409C-BE32-E72D297353CC}">
              <c16:uniqueId val="{00000003-823E-46BF-9180-67D7AF9679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960</c:v>
                </c:pt>
                <c:pt idx="3">
                  <c:v>969</c:v>
                </c:pt>
                <c:pt idx="6">
                  <c:v>977</c:v>
                </c:pt>
                <c:pt idx="9">
                  <c:v>997</c:v>
                </c:pt>
                <c:pt idx="12">
                  <c:v>1046</c:v>
                </c:pt>
              </c:numCache>
            </c:numRef>
          </c:val>
          <c:extLst>
            <c:ext xmlns:c16="http://schemas.microsoft.com/office/drawing/2014/chart" uri="{C3380CC4-5D6E-409C-BE32-E72D297353CC}">
              <c16:uniqueId val="{00000004-823E-46BF-9180-67D7AF9679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3E-46BF-9180-67D7AF9679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3E-46BF-9180-67D7AF9679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3298</c:v>
                </c:pt>
                <c:pt idx="3">
                  <c:v>3186</c:v>
                </c:pt>
                <c:pt idx="6">
                  <c:v>3465</c:v>
                </c:pt>
                <c:pt idx="9">
                  <c:v>3641</c:v>
                </c:pt>
                <c:pt idx="12">
                  <c:v>3832</c:v>
                </c:pt>
              </c:numCache>
            </c:numRef>
          </c:val>
          <c:extLst>
            <c:ext xmlns:c16="http://schemas.microsoft.com/office/drawing/2014/chart" uri="{C3380CC4-5D6E-409C-BE32-E72D297353CC}">
              <c16:uniqueId val="{00000007-823E-46BF-9180-67D7AF9679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809</c:v>
                </c:pt>
                <c:pt idx="2">
                  <c:v>#N/A</c:v>
                </c:pt>
                <c:pt idx="3">
                  <c:v>#N/A</c:v>
                </c:pt>
                <c:pt idx="4">
                  <c:v>648</c:v>
                </c:pt>
                <c:pt idx="5">
                  <c:v>#N/A</c:v>
                </c:pt>
                <c:pt idx="6">
                  <c:v>#N/A</c:v>
                </c:pt>
                <c:pt idx="7">
                  <c:v>701</c:v>
                </c:pt>
                <c:pt idx="8">
                  <c:v>#N/A</c:v>
                </c:pt>
                <c:pt idx="9">
                  <c:v>#N/A</c:v>
                </c:pt>
                <c:pt idx="10">
                  <c:v>647</c:v>
                </c:pt>
                <c:pt idx="11">
                  <c:v>#N/A</c:v>
                </c:pt>
                <c:pt idx="12">
                  <c:v>#N/A</c:v>
                </c:pt>
                <c:pt idx="13">
                  <c:v>629</c:v>
                </c:pt>
                <c:pt idx="14">
                  <c:v>#N/A</c:v>
                </c:pt>
              </c:numCache>
            </c:numRef>
          </c:val>
          <c:smooth val="0"/>
          <c:extLst>
            <c:ext xmlns:c16="http://schemas.microsoft.com/office/drawing/2014/chart" uri="{C3380CC4-5D6E-409C-BE32-E72D297353CC}">
              <c16:uniqueId val="{00000008-823E-46BF-9180-67D7AF9679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34538</c:v>
                </c:pt>
                <c:pt idx="5">
                  <c:v>35591</c:v>
                </c:pt>
                <c:pt idx="8">
                  <c:v>37097</c:v>
                </c:pt>
                <c:pt idx="11">
                  <c:v>38565</c:v>
                </c:pt>
                <c:pt idx="14">
                  <c:v>36794</c:v>
                </c:pt>
              </c:numCache>
            </c:numRef>
          </c:val>
          <c:extLst>
            <c:ext xmlns:c16="http://schemas.microsoft.com/office/drawing/2014/chart" uri="{C3380CC4-5D6E-409C-BE32-E72D297353CC}">
              <c16:uniqueId val="{00000000-C1C6-4230-8B78-B6595A812F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c:v>
                </c:pt>
                <c:pt idx="5">
                  <c:v>13</c:v>
                </c:pt>
                <c:pt idx="8">
                  <c:v>10</c:v>
                </c:pt>
                <c:pt idx="11">
                  <c:v>8</c:v>
                </c:pt>
                <c:pt idx="14">
                  <c:v>5</c:v>
                </c:pt>
              </c:numCache>
            </c:numRef>
          </c:val>
          <c:extLst>
            <c:ext xmlns:c16="http://schemas.microsoft.com/office/drawing/2014/chart" uri="{C3380CC4-5D6E-409C-BE32-E72D297353CC}">
              <c16:uniqueId val="{00000001-C1C6-4230-8B78-B6595A812F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11619</c:v>
                </c:pt>
                <c:pt idx="5">
                  <c:v>12828</c:v>
                </c:pt>
                <c:pt idx="8">
                  <c:v>13068</c:v>
                </c:pt>
                <c:pt idx="11">
                  <c:v>13641</c:v>
                </c:pt>
                <c:pt idx="14">
                  <c:v>15511</c:v>
                </c:pt>
              </c:numCache>
            </c:numRef>
          </c:val>
          <c:extLst>
            <c:ext xmlns:c16="http://schemas.microsoft.com/office/drawing/2014/chart" uri="{C3380CC4-5D6E-409C-BE32-E72D297353CC}">
              <c16:uniqueId val="{00000002-C1C6-4230-8B78-B6595A812F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C6-4230-8B78-B6595A812F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C6-4230-8B78-B6595A812F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C6-4230-8B78-B6595A812F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5226</c:v>
                </c:pt>
                <c:pt idx="3">
                  <c:v>5121</c:v>
                </c:pt>
                <c:pt idx="6">
                  <c:v>4948</c:v>
                </c:pt>
                <c:pt idx="9">
                  <c:v>4940</c:v>
                </c:pt>
                <c:pt idx="12">
                  <c:v>4839</c:v>
                </c:pt>
              </c:numCache>
            </c:numRef>
          </c:val>
          <c:extLst>
            <c:ext xmlns:c16="http://schemas.microsoft.com/office/drawing/2014/chart" uri="{C3380CC4-5D6E-409C-BE32-E72D297353CC}">
              <c16:uniqueId val="{00000006-C1C6-4230-8B78-B6595A812F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1118</c:v>
                </c:pt>
                <c:pt idx="3">
                  <c:v>1141</c:v>
                </c:pt>
                <c:pt idx="6">
                  <c:v>1169</c:v>
                </c:pt>
                <c:pt idx="9">
                  <c:v>1218</c:v>
                </c:pt>
                <c:pt idx="12">
                  <c:v>1121</c:v>
                </c:pt>
              </c:numCache>
            </c:numRef>
          </c:val>
          <c:extLst>
            <c:ext xmlns:c16="http://schemas.microsoft.com/office/drawing/2014/chart" uri="{C3380CC4-5D6E-409C-BE32-E72D297353CC}">
              <c16:uniqueId val="{00000007-C1C6-4230-8B78-B6595A812F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13273</c:v>
                </c:pt>
                <c:pt idx="3">
                  <c:v>12858</c:v>
                </c:pt>
                <c:pt idx="6">
                  <c:v>12790</c:v>
                </c:pt>
                <c:pt idx="9">
                  <c:v>12643</c:v>
                </c:pt>
                <c:pt idx="12">
                  <c:v>12709</c:v>
                </c:pt>
              </c:numCache>
            </c:numRef>
          </c:val>
          <c:extLst>
            <c:ext xmlns:c16="http://schemas.microsoft.com/office/drawing/2014/chart" uri="{C3380CC4-5D6E-409C-BE32-E72D297353CC}">
              <c16:uniqueId val="{00000008-C1C6-4230-8B78-B6595A812F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1C6-4230-8B78-B6595A812F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25719</c:v>
                </c:pt>
                <c:pt idx="3">
                  <c:v>27606</c:v>
                </c:pt>
                <c:pt idx="6">
                  <c:v>29691</c:v>
                </c:pt>
                <c:pt idx="9">
                  <c:v>31898</c:v>
                </c:pt>
                <c:pt idx="12">
                  <c:v>30414</c:v>
                </c:pt>
              </c:numCache>
            </c:numRef>
          </c:val>
          <c:extLst>
            <c:ext xmlns:c16="http://schemas.microsoft.com/office/drawing/2014/chart" uri="{C3380CC4-5D6E-409C-BE32-E72D297353CC}">
              <c16:uniqueId val="{0000000A-C1C6-4230-8B78-B6595A812F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C6-4230-8B78-B6595A812F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4068</c:v>
                </c:pt>
                <c:pt idx="1">
                  <c:v>4070</c:v>
                </c:pt>
                <c:pt idx="2">
                  <c:v>3848</c:v>
                </c:pt>
              </c:numCache>
            </c:numRef>
          </c:val>
          <c:extLst>
            <c:ext xmlns:c16="http://schemas.microsoft.com/office/drawing/2014/chart" uri="{C3380CC4-5D6E-409C-BE32-E72D297353CC}">
              <c16:uniqueId val="{00000000-C92B-4298-A657-8860DC8CDC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2623</c:v>
                </c:pt>
                <c:pt idx="1">
                  <c:v>2768</c:v>
                </c:pt>
                <c:pt idx="2">
                  <c:v>2769</c:v>
                </c:pt>
              </c:numCache>
            </c:numRef>
          </c:val>
          <c:extLst>
            <c:ext xmlns:c16="http://schemas.microsoft.com/office/drawing/2014/chart" uri="{C3380CC4-5D6E-409C-BE32-E72D297353CC}">
              <c16:uniqueId val="{00000001-C92B-4298-A657-8860DC8CDC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8688</c:v>
                </c:pt>
                <c:pt idx="1">
                  <c:v>8642</c:v>
                </c:pt>
                <c:pt idx="2">
                  <c:v>10378</c:v>
                </c:pt>
              </c:numCache>
            </c:numRef>
          </c:val>
          <c:extLst>
            <c:ext xmlns:c16="http://schemas.microsoft.com/office/drawing/2014/chart" uri="{C3380CC4-5D6E-409C-BE32-E72D297353CC}">
              <c16:uniqueId val="{00000002-C92B-4298-A657-8860DC8CDC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{C6D05A9C-27FA-4AD9-9BA9-9649812B36E8}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8DD-4927-AB56-8210092EA4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{60D74848-F8B0-40A2-ABB9-5BC0EE2DF675}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DD-4927-AB56-8210092EA4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{3EC082BB-A6ED-438D-ABC5-EECAB3C782FE}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DD-4927-AB56-8210092EA4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{8A151FC7-B325-46C2-AB5C-204FC24EEC6E}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DD-4927-AB56-8210092EA4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{8341FD7B-BCEF-44C4-974E-E846144B31EF}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DD-4927-AB56-8210092EA4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{A630F963-AF2F-44AE-95B2-3725E37E6651}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8DD-4927-AB56-8210092EA4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{312AA36A-31AF-4303-B66D-354FDF822F35}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8DD-4927-AB56-8210092EA4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{C8D8BBE4-5E38-4460-90F3-B38A2AD78214}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8DD-4927-AB56-8210092EA4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{55702244-97BD-439C-93E3-6CB23B5EF30A}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8DD-4927-AB56-8210092EA4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45.7</c:v>
                </c:pt>
                <c:pt idx="8">
                  <c:v>52.9</c:v>
                </c:pt>
                <c:pt idx="16">
                  <c:v>54.2</c:v>
                </c:pt>
                <c:pt idx="24">
                  <c:v>55</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8DD-4927-AB56-8210092EA4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{C279BF8C-290C-4190-B1FA-D88E071FE350}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8DD-4927-AB56-8210092EA4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{DDB45C13-657C-405D-A94B-BA36BDB2C32B}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DD-4927-AB56-8210092EA4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{05509962-8218-4F30-91DD-5215F1B48591}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DD-4927-AB56-8210092EA4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{D221C461-1981-4AE7-8D07-6F2736CAF699}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DD-4927-AB56-8210092EA4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{B4178BE3-1207-44CC-8342-B71C6977155F}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DD-4927-AB56-8210092EA4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{CE793C24-4EDF-4386-BF36-AD34CDD6F6C3}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8DD-4927-AB56-8210092EA4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{E5CD5D6A-D6DB-4D84-99E0-07E7AE815C18}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8DD-4927-AB56-8210092EA4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{1CEAFB6C-D86A-4247-9044-455D898F6CF2}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8DD-4927-AB56-8210092EA4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{270C3AE6-9F0D-43DF-B5EF-693801550EE5}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8DD-4927-AB56-8210092EA4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c:v>
                </c:pt>
                <c:pt idx="16">
                  <c:v>58.9</c:v>
                </c:pt>
                <c:pt idx="24">
                  <c:v>59.9</c:v>
                </c:pt>
                <c:pt idx="32">
                  <c:v>60.7</c:v>
                </c:pt>
              </c:numCache>
            </c:numRef>
          </c:xVal>
          <c:yVal>
            <c:numRef>
              <c:f>公会計指標分析・財政指標組合せ分析表!$BP$55:$DC$55</c:f>
              <c:numCache>
                <c:formatCode>#,##0.0;"▲ "#,##0.0</c:formatCode>
                <c:ptCount val="40"/>
                <c:pt idx="0">
                  <c:v>35.700000000000003</c:v>
                </c:pt>
                <c:pt idx="8">
                  <c:v>32.5</c:v>
                </c:pt>
                <c:pt idx="16">
                  <c:v>30.2</c:v>
                </c:pt>
                <c:pt idx="24">
                  <c:v>25.4</c:v>
                </c:pt>
                <c:pt idx="32">
                  <c:v>22.9</c:v>
                </c:pt>
              </c:numCache>
            </c:numRef>
          </c:yVal>
          <c:smooth val="0"/>
          <c:extLst>
            <c:ext xmlns:c16="http://schemas.microsoft.com/office/drawing/2014/chart" uri="{C3380CC4-5D6E-409C-BE32-E72D297353CC}">
              <c16:uniqueId val="{00000013-48DD-4927-AB56-8210092EA400}"/>
            </c:ext>
          </c:extLst>
        </c:ser>
        <c:dLbls>
          <c:showLegendKey val="0"/>
          <c:showVal val="1"/>
          <c:showCatName val="0"/>
          <c:showSerName val="0"/>
          <c:showPercent val="0"/>
          <c:showBubbleSize val="0"/>
        </c:dLbls>
        <c:axId val="46179840"/>
        <c:axId val="46181760"/>
      </c:scatterChart>
      <c:valAx>
        <c:axId val="46179840"/>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{D1C9CDEE-E28A-4A8B-B216-BF7AAD1152BF}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508-4651-8632-3A120814D2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{0F0EDF3E-1B28-44DB-8B36-0BEDB14186D2}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08-4651-8632-3A120814D2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{DC5EABD8-CBAB-48F1-9DE5-8EB8011E2B02}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08-4651-8632-3A120814D2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{978C61B9-5FEA-4797-825B-A9E2254B05AC}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08-4651-8632-3A120814D2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{F179CBBA-6E48-4E38-ADD3-80480356F691}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08-4651-8632-3A120814D2B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{92D85454-9DFF-494C-BC90-7591C3C8CBA5}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508-4651-8632-3A120814D2B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{F304F939-EDF3-43D9-9FB9-C5164A136312}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508-4651-8632-3A120814D2B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{5D5EB4B4-4A9E-42A5-8556-F9ADCE67AFFD}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508-4651-8632-3A120814D2B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{4F0193B3-CC6E-4A44-B3D2-032538E76FF2}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508-4651-8632-3A120814D2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5.2</c:v>
                </c:pt>
                <c:pt idx="16">
                  <c:v>4.7</c:v>
                </c:pt>
                <c:pt idx="24">
                  <c:v>4.4000000000000004</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508-4651-8632-3A120814D2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{32968062-C537-49F2-A0D7-2E527A95CF3E}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508-4651-8632-3A120814D2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{A077336E-9E9E-4751-8DF6-9B41E97AE27D}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08-4651-8632-3A120814D2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{189CB420-5366-4144-9AFD-86882E86CB1F}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08-4651-8632-3A120814D2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{E670388C-C1C5-4A93-BBE2-BCA4978E62C2}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08-4651-8632-3A120814D2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{36BF2E55-A217-4584-A3F7-5EF233A34B50}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08-4651-8632-3A120814D2B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{529F4D3A-6883-49D9-AD99-6C5BF82E4C60}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508-4651-8632-3A120814D2B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{1630F8D7-DAA8-4CB7-AE6F-C1F911264195}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508-4651-8632-3A120814D2B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{68361B26-D16F-403D-B272-A039C4C4623A}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508-4651-8632-3A120814D2B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{F93CF72A-51A5-4BC3-9285-87C66625EC3A}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508-4651-8632-3A120814D2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8.1999999999999993</c:v>
                </c:pt>
                <c:pt idx="16">
                  <c:v>8</c:v>
                </c:pt>
                <c:pt idx="24">
                  <c:v>7.8</c:v>
                </c:pt>
                <c:pt idx="32">
                  <c:v>7.7</c:v>
                </c:pt>
              </c:numCache>
            </c:numRef>
          </c:xVal>
          <c:yVal>
            <c:numRef>
              <c:f>公会計指標分析・財政指標組合せ分析表!$BP$77:$DC$77</c:f>
              <c:numCache>
                <c:formatCode>#,##0.0;"▲ "#,##0.0</c:formatCode>
                <c:ptCount val="40"/>
                <c:pt idx="0">
                  <c:v>35.700000000000003</c:v>
                </c:pt>
                <c:pt idx="8">
                  <c:v>32.5</c:v>
                </c:pt>
                <c:pt idx="16">
                  <c:v>30.2</c:v>
                </c:pt>
                <c:pt idx="24">
                  <c:v>25.4</c:v>
                </c:pt>
                <c:pt idx="32">
                  <c:v>22.9</c:v>
                </c:pt>
              </c:numCache>
            </c:numRef>
          </c:yVal>
          <c:smooth val="0"/>
          <c:extLst>
            <c:ext xmlns:c16="http://schemas.microsoft.com/office/drawing/2014/chart" uri="{C3380CC4-5D6E-409C-BE32-E72D297353CC}">
              <c16:uniqueId val="{00000013-E508-4651-8632-3A120814D2B2}"/>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再配置計画に基づく施設整備等に伴い発行した地方債の償還等により、市債の元利償還金が約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億円増加した。公営企業債の元利償還金に対する繰入金は、水道事業、下水道事業等における起債償還額等の増加により前年度比</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実質公債費から控除する算入公債費等は、合併特例債の償還額の増加が影響し前年度比</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この結果、分子は前年度比で</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年度から実施した集中的な公共施設整備の取り組みが終了したことで普通建設事業費の減少に伴う新発債の発行が減少したため前年度比で</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公営企業債等繰入見込額は、下水道事業会計等における市債現在高の増により前年度比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退職手当負担見込額は、一般会計対象職員数が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人減したことにより前年度比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南アルプス</a:t>
          </a:r>
          <a:r>
            <a:rPr kumimoji="1" lang="en-US" altLang="ja-JP" sz="1400">
              <a:latin typeface="ＭＳ ゴシック" pitchFamily="49" charset="-128"/>
              <a:ea typeface="ＭＳ ゴシック" pitchFamily="49" charset="-128"/>
            </a:rPr>
            <a:t>IC</a:t>
          </a:r>
          <a:r>
            <a:rPr kumimoji="1" lang="ja-JP" altLang="en-US" sz="1400">
              <a:latin typeface="ＭＳ ゴシック" pitchFamily="49" charset="-128"/>
              <a:ea typeface="ＭＳ ゴシック" pitchFamily="49" charset="-128"/>
            </a:rPr>
            <a:t>新産業拠点整備事業に備え、南アルプス</a:t>
          </a:r>
          <a:r>
            <a:rPr kumimoji="1" lang="en-US" altLang="ja-JP" sz="1400">
              <a:latin typeface="ＭＳ ゴシック" pitchFamily="49" charset="-128"/>
              <a:ea typeface="ＭＳ ゴシック" pitchFamily="49" charset="-128"/>
            </a:rPr>
            <a:t>IC</a:t>
          </a:r>
          <a:r>
            <a:rPr kumimoji="1" lang="ja-JP" altLang="en-US" sz="1400">
              <a:latin typeface="ＭＳ ゴシック" pitchFamily="49" charset="-128"/>
              <a:ea typeface="ＭＳ ゴシック" pitchFamily="49" charset="-128"/>
            </a:rPr>
            <a:t>周辺開発整備基金に</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億円の積立てを行ったことなどにより、充当可能基金が前年度比</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前年度に比べ公債費が</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％減少したことにより、基準財政需要額算入見込額は前年度比</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分子は前年度比で約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112.9</a:t>
          </a:r>
          <a:r>
            <a:rPr kumimoji="1" lang="ja-JP" altLang="en-US" sz="1400">
              <a:latin typeface="ＭＳ ゴシック" pitchFamily="49" charset="-128"/>
              <a:ea typeface="ＭＳ ゴシック" pitchFamily="49" charset="-128"/>
            </a:rPr>
            <a:t>％）減少し、比率はマイナス数値となった。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第三次小中学校教育系ネットワーク整備事業等に伴い「財政調整基金」を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周辺地域の整備推進に必要な資金に充てるため「南アルプス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億円積み立てたこと、子ども及び若者が自信と誇りをもって成長できるための取り組みを活性化するため「子ども若者ささえ愛基金」に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令和元年度では、決算剰余金を「南アルプス市公共施設整備等事業基金」や「南アルプス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周辺開発整備基金」へ、寄附金を「子ども若者ささえ愛基金」への積立てにより増加したが、中長期的には減少傾向にある。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・南アルプス市公共施設整備等事業基金：公共施設の整備その他市民福祉の向上に資する長期的な計画に基づく事業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・南アルプス市地域振興基金：地域振興に資する事業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・南アルプス市地域福祉基金：地域福祉の向上に資する事業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周辺地域の整備推進に資する事業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・過疎地域自立促進基金：過疎法に規定する過疎地域自立促進の事業に要する資金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億円の積立てを行ったが、地域自治会活動事業等で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・現行の過疎地域自立促進特別措置法の期限である令和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年度までは、令和元年度までの傾向が今後も続いていく予定である。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・過疎地域自立促進基金は過疎対策事業債（基金分）の有無により積立額が変動する。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周辺開発整備基金は事業執行に伴い取崩していくため、基金残高が減少していく予定である。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第三次小中学校教育系ネットワーク整備事業等の財源による取崩。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地方消費税交付金等の各種交付金額確定による取崩。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％程度となるように努めることとしているが、中長期的には減少していく見込み。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令和元年度利子分を積立てたことによる増加。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年度に地方債償還のピークを迎えるため、それに備えて積立てを行う予定であるが、中長期的には減少予定。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2FD595A-1DF0-45E5-A837-C7D62489B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098AF9C-3688-43E7-9A64-436544E353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4B2B27F-E6E2-42B0-823A-4EC390C315D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7CE61A5-2047-4276-A6A3-AAFE7197599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4EAC170-2852-4DFB-9308-E787E294D97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7C6AF45-CBE7-439F-9F37-30B355F0507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42D1B39-1C3E-4D06-83EA-0956DF27774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9A3BD98-8EA9-4329-A8FA-B33D6615B39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7D24DCB-4B6F-4839-816E-B581C3D50B1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D646960-6A04-41F1-B340-1F64CD14DB5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2BD674D-DAC7-4E68-9FAF-7699AD843F7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9A2B833-00AE-4084-9B90-8C7C7B8539C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D251572-E8F5-4220-A129-4B88D16DC12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B01846C-22A3-487C-8333-21BA80237F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DB7AD1F-C739-4A16-9FC1-D800DB0534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E126CDD-8E31-462F-845D-D12B41588BC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42CA215-D037-4B4C-9F2E-EF7E9C32866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F8869D2-B509-419F-8EAB-068D89AB7AD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25F8D08-1417-444F-892A-9CEADB76E2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81427D8-9DA3-4F62-A8FA-BD1F3E1E4F6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17AD060-20CA-4775-A827-2A8AEFFECA1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435651D-A15E-4AC1-999C-15A4A9F48E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3B83F72-D5F0-49BB-97F7-0A365144009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E58E2E7-6B6D-4F31-89EC-1E7CF699E8D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4F690DF-C15A-48F3-BD19-88D9F8B61B6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982C7F9-866A-4A70-AE5D-6C29E72C31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55F4E09-99C6-484F-B39B-244BEA6E0B9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5F6B079-637C-42CA-B2A2-62E3A5FD91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EDE995F-5C37-4A03-8D5C-9C9582BC8A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2CF1BB5-B9F4-481F-A85D-D6339B7852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8A256A0-631D-4EC3-99B4-CB8B3D6A536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4221B5E-DD23-4DD2-929C-D13771BC512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499D21F-9779-4BEE-89CD-9AF9955244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8C65D30-1870-4BB9-A012-BF34C35B71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2B23A52-E386-475E-84AD-A7F8351CE6D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7260884-9220-4FB0-8858-FCCBD307275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2ECEEC3-573D-46C5-B80D-6F0DAA905EE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15A8E15-8F5F-4C13-88BC-5E2967EFF86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ACC1C44-740B-4EC1-B8B1-86CE113485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545505B-B3CC-4B16-AB7E-1C9E33EC3FE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D1DA1B1-CCAE-4FD0-AC40-AD3285C206F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45A455ED-A038-40B9-B2C5-1CA17F1DAFC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AB9B3CC-9EC1-4FC9-9854-EF09B0488E8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CABA305-BC27-4B74-AF5B-BC4BBA060E4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BEDA599-A411-43A3-A979-92124AB0B82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DD5CEB1-DF32-485B-B7EC-3E5459F0189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BD06B7F-6B1D-4194-911E-18354AD0DF2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82FF4F4-9414-4D1D-9A9F-92B96C86CDC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AB7AF20-C4D8-4FBC-B2B9-9DB6B365CA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C146185-F12B-4D39-85DF-78AFD630C17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0AC45FD-0832-4DAF-A185-EE994B533B7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2BE3B6B-3668-4E89-8F64-2B26D572A0C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6262412-5AA7-4505-85EA-1B4E8413C8A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19DD942-8D9E-424C-A3C0-CC1A805C793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0B4E21F-FC29-4FA5-A05E-D1D9A2A8AF4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B465756-465A-43ED-8610-D61179CC605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D179223-0522-49CE-A307-A4D250F05B6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年度に策定した公共施設等総合管理計画において、公共施設保有量で約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有形固定資産減価償却率については、上昇傾向にはあるものの、類似団体平均を下回っている。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10BC070-36E8-4851-BFCB-7DE7CE29FD9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49943E9-C474-4F73-81C8-A4D55FE770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0590A8A-3FEC-44CA-A088-BDA89CAAE83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E383919-8ACE-42F3-9EDC-936AC89F690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46373F7-CE06-4C1B-B586-20916EEEF9E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6B148FE-CAD2-48E5-8FB9-73224B9111B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F330ABC-1325-4BE2-844C-FAC1FCDA3D9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59C131D5-FC97-4304-ACE7-391A9EDB46B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B13405F2-3D32-4E46-9517-4CBCA4107F6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2D8F1F0-11CE-4FB2-9B44-98FE28A38E4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FDAB3DBA-728A-4BB9-A265-36EC4DFF399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F6632C46-2565-4049-984D-88B54DF4498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9A0E8B99-24DF-48F1-BD97-F87ED1A1431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8F324B2A-CA7B-474E-B8BC-2173B14CCCB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9D2274F8-53E6-44AD-9834-F1CE5A9B656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EBE3E68-0D9D-418A-B18D-D31230EF24D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E76F854-F573-4F8F-893E-030A1C6FAF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FA01A35-85DB-4F04-A93A-17692652D57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a:extLst>
            <a:ext uri="{FF2B5EF4-FFF2-40B4-BE49-F238E27FC236}">
              <a16:creationId xmlns:a16="http://schemas.microsoft.com/office/drawing/2014/main" id="{28CCA5F3-EBFA-4826-92DB-2F0481F708B1}"/>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a:extLst>
            <a:ext uri="{FF2B5EF4-FFF2-40B4-BE49-F238E27FC236}">
              <a16:creationId xmlns:a16="http://schemas.microsoft.com/office/drawing/2014/main" id="{EAE8AFBF-EF53-493A-8B13-2854FF3265A9}"/>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a:extLst>
            <a:ext uri="{FF2B5EF4-FFF2-40B4-BE49-F238E27FC236}">
              <a16:creationId xmlns:a16="http://schemas.microsoft.com/office/drawing/2014/main" id="{20DE3872-94FB-47A2-A5D6-01330E292390}"/>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a:extLst>
            <a:ext uri="{FF2B5EF4-FFF2-40B4-BE49-F238E27FC236}">
              <a16:creationId xmlns:a16="http://schemas.microsoft.com/office/drawing/2014/main" id="{4F4636C3-6BEA-400C-A8B7-0DE9CCD64D17}"/>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a:extLst>
            <a:ext uri="{FF2B5EF4-FFF2-40B4-BE49-F238E27FC236}">
              <a16:creationId xmlns:a16="http://schemas.microsoft.com/office/drawing/2014/main" id="{DC8DC2B4-6346-4BC7-9613-597E84623ADC}"/>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82" name="有形固定資産減価償却率平均値テキスト">
          <a:extLst>
            <a:ext uri="{FF2B5EF4-FFF2-40B4-BE49-F238E27FC236}">
              <a16:creationId xmlns:a16="http://schemas.microsoft.com/office/drawing/2014/main" id="{AB99B5AF-3A4E-41BB-9788-FC1B79E38E69}"/>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a:extLst>
            <a:ext uri="{FF2B5EF4-FFF2-40B4-BE49-F238E27FC236}">
              <a16:creationId xmlns:a16="http://schemas.microsoft.com/office/drawing/2014/main" id="{A02AADB8-BA4B-49EC-AC13-30C5EDBC52F9}"/>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a:extLst>
            <a:ext uri="{FF2B5EF4-FFF2-40B4-BE49-F238E27FC236}">
              <a16:creationId xmlns:a16="http://schemas.microsoft.com/office/drawing/2014/main" id="{10DBEE97-B571-4B6B-A6B0-DE85F3AB906A}"/>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a:extLst>
            <a:ext uri="{FF2B5EF4-FFF2-40B4-BE49-F238E27FC236}">
              <a16:creationId xmlns:a16="http://schemas.microsoft.com/office/drawing/2014/main" id="{276D73A0-FFB9-47DC-8504-BA207E34C127}"/>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a:extLst>
            <a:ext uri="{FF2B5EF4-FFF2-40B4-BE49-F238E27FC236}">
              <a16:creationId xmlns:a16="http://schemas.microsoft.com/office/drawing/2014/main" id="{F906B022-651F-4235-A9D5-1AFCCA670D96}"/>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a:extLst>
            <a:ext uri="{FF2B5EF4-FFF2-40B4-BE49-F238E27FC236}">
              <a16:creationId xmlns:a16="http://schemas.microsoft.com/office/drawing/2014/main" id="{49439628-2D80-4F89-9155-C8D33E0936E4}"/>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FDC89DA-15E0-4BB2-BF75-7DD81381867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DCE39BA-C53C-49CE-9BEF-EA9399908A0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5FAFAC4-EC56-4EE3-AEDD-B5551994F7B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BDCDF22-777A-45C0-861E-CA01D4CD321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B9198C6-8587-4F97-B130-22FA915D59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169001</xdr:rowOff>
    </xdr:from>
    <xdr:to>
      <xdr:col>23</xdr:col>
      <xdr:colOff>136525</xdr:colOff>
      <xdr:row>29</xdr:row>
      <xdr:rowOff>99151</xdr:rowOff>
    </xdr:to>
    <xdr:sp macro="" textlink="">
      <xdr:nvSpPr>
        <xdr:cNvPr id="93" name="楕円 92">
          <a:extLst>
            <a:ext uri="{FF2B5EF4-FFF2-40B4-BE49-F238E27FC236}">
              <a16:creationId xmlns:a16="http://schemas.microsoft.com/office/drawing/2014/main" id="{527A366B-829D-487B-9781-F55B4EE4E9E7}"/>
            </a:ext>
          </a:extLst>
        </xdr:cNvPr>
        <xdr:cNvSpPr/>
      </xdr:nvSpPr>
      <xdr:spPr>
        <a:xfrm>
          <a:off x="47117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20428</xdr:rowOff>
    </xdr:from>
    <xdr:ext cx="405111" cy="259045"/>
    <xdr:sp macro="" textlink="">
      <xdr:nvSpPr>
        <xdr:cNvPr id="94" name="有形固定資産減価償却率該当値テキスト">
          <a:extLst>
            <a:ext uri="{FF2B5EF4-FFF2-40B4-BE49-F238E27FC236}">
              <a16:creationId xmlns:a16="http://schemas.microsoft.com/office/drawing/2014/main" id="{26375544-5C08-485E-85CE-ED61D3830F41}"/>
            </a:ext>
          </a:extLst>
        </xdr:cNvPr>
        <xdr:cNvSpPr txBox="1"/>
      </xdr:nvSpPr>
      <xdr:spPr>
        <a:xfrm>
          <a:off x="48133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101147</xdr:rowOff>
    </xdr:from>
    <xdr:to>
      <xdr:col>19</xdr:col>
      <xdr:colOff>187325</xdr:colOff>
      <xdr:row>29</xdr:row>
      <xdr:rowOff>31297</xdr:rowOff>
    </xdr:to>
    <xdr:sp macro="" textlink="">
      <xdr:nvSpPr>
        <xdr:cNvPr id="95" name="楕円 94">
          <a:extLst>
            <a:ext uri="{FF2B5EF4-FFF2-40B4-BE49-F238E27FC236}">
              <a16:creationId xmlns:a16="http://schemas.microsoft.com/office/drawing/2014/main" id="{63C847F2-01D6-47AD-A50C-AB184D24AE2B}"/>
            </a:ext>
          </a:extLst>
        </xdr:cNvPr>
        <xdr:cNvSpPr/>
      </xdr:nvSpPr>
      <xdr:spPr>
        <a:xfrm>
          <a:off x="4000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48351</xdr:rowOff>
    </xdr:to>
    <xdr:cxnSp macro="">
      <xdr:nvCxnSpPr>
        <xdr:cNvPr id="96" name="直線コネクタ 95">
          <a:extLst>
            <a:ext uri="{FF2B5EF4-FFF2-40B4-BE49-F238E27FC236}">
              <a16:creationId xmlns:a16="http://schemas.microsoft.com/office/drawing/2014/main" id="{B916BF53-80BA-4C87-B9E6-3AC662A2A85F}"/>
            </a:ext>
          </a:extLst>
        </xdr:cNvPr>
        <xdr:cNvCxnSpPr/>
      </xdr:nvCxnSpPr>
      <xdr:spPr>
        <a:xfrm>
          <a:off x="4051300" y="5724072"/>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76472</xdr:rowOff>
    </xdr:from>
    <xdr:to>
      <xdr:col>15</xdr:col>
      <xdr:colOff>187325</xdr:colOff>
      <xdr:row>29</xdr:row>
      <xdr:rowOff>6622</xdr:rowOff>
    </xdr:to>
    <xdr:sp macro="" textlink="">
      <xdr:nvSpPr>
        <xdr:cNvPr id="97" name="楕円 96">
          <a:extLst>
            <a:ext uri="{FF2B5EF4-FFF2-40B4-BE49-F238E27FC236}">
              <a16:creationId xmlns:a16="http://schemas.microsoft.com/office/drawing/2014/main" id="{03716DC3-63A1-4B33-8F9D-9980A3D3FC1C}"/>
            </a:ext>
          </a:extLst>
        </xdr:cNvPr>
        <xdr:cNvSpPr/>
      </xdr:nvSpPr>
      <xdr:spPr>
        <a:xfrm>
          <a:off x="3238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127272</xdr:rowOff>
    </xdr:from>
    <xdr:to>
      <xdr:col>19</xdr:col>
      <xdr:colOff>136525</xdr:colOff>
      <xdr:row>28</xdr:row>
      <xdr:rowOff>151947</xdr:rowOff>
    </xdr:to>
    <xdr:cxnSp macro="">
      <xdr:nvCxnSpPr>
        <xdr:cNvPr id="98" name="直線コネクタ 97">
          <a:extLst>
            <a:ext uri="{FF2B5EF4-FFF2-40B4-BE49-F238E27FC236}">
              <a16:creationId xmlns:a16="http://schemas.microsoft.com/office/drawing/2014/main" id="{4621135C-7087-4653-BA5E-8098F8B99733}"/>
            </a:ext>
          </a:extLst>
        </xdr:cNvPr>
        <xdr:cNvCxnSpPr/>
      </xdr:nvCxnSpPr>
      <xdr:spPr>
        <a:xfrm>
          <a:off x="3289300" y="569939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36376</xdr:rowOff>
    </xdr:from>
    <xdr:to>
      <xdr:col>11</xdr:col>
      <xdr:colOff>187325</xdr:colOff>
      <xdr:row>28</xdr:row>
      <xdr:rowOff>137976</xdr:rowOff>
    </xdr:to>
    <xdr:sp macro="" textlink="">
      <xdr:nvSpPr>
        <xdr:cNvPr id="99" name="楕円 98">
          <a:extLst>
            <a:ext uri="{FF2B5EF4-FFF2-40B4-BE49-F238E27FC236}">
              <a16:creationId xmlns:a16="http://schemas.microsoft.com/office/drawing/2014/main" id="{5FD825A9-002F-4C3F-AF80-24F7A87D6528}"/>
            </a:ext>
          </a:extLst>
        </xdr:cNvPr>
        <xdr:cNvSpPr/>
      </xdr:nvSpPr>
      <xdr:spPr>
        <a:xfrm>
          <a:off x="24765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87176</xdr:rowOff>
    </xdr:from>
    <xdr:to>
      <xdr:col>15</xdr:col>
      <xdr:colOff>136525</xdr:colOff>
      <xdr:row>28</xdr:row>
      <xdr:rowOff>127272</xdr:rowOff>
    </xdr:to>
    <xdr:cxnSp macro="">
      <xdr:nvCxnSpPr>
        <xdr:cNvPr id="100" name="直線コネクタ 99">
          <a:extLst>
            <a:ext uri="{FF2B5EF4-FFF2-40B4-BE49-F238E27FC236}">
              <a16:creationId xmlns:a16="http://schemas.microsoft.com/office/drawing/2014/main" id="{299CC0F7-0AE4-4F70-86D1-129B25CB838A}"/>
            </a:ext>
          </a:extLst>
        </xdr:cNvPr>
        <xdr:cNvCxnSpPr/>
      </xdr:nvCxnSpPr>
      <xdr:spPr>
        <a:xfrm>
          <a:off x="2527300" y="565930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157208</xdr:rowOff>
    </xdr:from>
    <xdr:to>
      <xdr:col>7</xdr:col>
      <xdr:colOff>187325</xdr:colOff>
      <xdr:row>27</xdr:row>
      <xdr:rowOff>87358</xdr:rowOff>
    </xdr:to>
    <xdr:sp macro="" textlink="">
      <xdr:nvSpPr>
        <xdr:cNvPr id="101" name="楕円 100">
          <a:extLst>
            <a:ext uri="{FF2B5EF4-FFF2-40B4-BE49-F238E27FC236}">
              <a16:creationId xmlns:a16="http://schemas.microsoft.com/office/drawing/2014/main" id="{32D15414-463C-427F-B71E-81AD4DF165B9}"/>
            </a:ext>
          </a:extLst>
        </xdr:cNvPr>
        <xdr:cNvSpPr/>
      </xdr:nvSpPr>
      <xdr:spPr>
        <a:xfrm>
          <a:off x="17145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36558</xdr:rowOff>
    </xdr:from>
    <xdr:to>
      <xdr:col>11</xdr:col>
      <xdr:colOff>136525</xdr:colOff>
      <xdr:row>28</xdr:row>
      <xdr:rowOff>87176</xdr:rowOff>
    </xdr:to>
    <xdr:cxnSp macro="">
      <xdr:nvCxnSpPr>
        <xdr:cNvPr id="102" name="直線コネクタ 101">
          <a:extLst>
            <a:ext uri="{FF2B5EF4-FFF2-40B4-BE49-F238E27FC236}">
              <a16:creationId xmlns:a16="http://schemas.microsoft.com/office/drawing/2014/main" id="{5D3C8DD6-1956-4342-B909-CB017062FD4B}"/>
            </a:ext>
          </a:extLst>
        </xdr:cNvPr>
        <xdr:cNvCxnSpPr/>
      </xdr:nvCxnSpPr>
      <xdr:spPr>
        <a:xfrm>
          <a:off x="1765300" y="5437233"/>
          <a:ext cx="762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103" name="n_1aveValue有形固定資産減価償却率">
          <a:extLst>
            <a:ext uri="{FF2B5EF4-FFF2-40B4-BE49-F238E27FC236}">
              <a16:creationId xmlns:a16="http://schemas.microsoft.com/office/drawing/2014/main" id="{9A3D7B75-C60D-4FA0-A9E1-544B6987C4D0}"/>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4" name="n_2aveValue有形固定資産減価償却率">
          <a:extLst>
            <a:ext uri="{FF2B5EF4-FFF2-40B4-BE49-F238E27FC236}">
              <a16:creationId xmlns:a16="http://schemas.microsoft.com/office/drawing/2014/main" id="{65E5136E-888F-4A48-B4FD-500EEFB7189A}"/>
            </a:ext>
          </a:extLst>
        </xdr:cNvPr>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5" name="n_3aveValue有形固定資産減価償却率">
          <a:extLst>
            <a:ext uri="{FF2B5EF4-FFF2-40B4-BE49-F238E27FC236}">
              <a16:creationId xmlns:a16="http://schemas.microsoft.com/office/drawing/2014/main" id="{1090384D-0DAC-42E3-85D0-60CA482217D5}"/>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6" name="n_4aveValue有形固定資産減価償却率">
          <a:extLst>
            <a:ext uri="{FF2B5EF4-FFF2-40B4-BE49-F238E27FC236}">
              <a16:creationId xmlns:a16="http://schemas.microsoft.com/office/drawing/2014/main" id="{645C3DBB-05E5-40F4-819C-D9C7FCD2FF6D}"/>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47824</xdr:rowOff>
    </xdr:from>
    <xdr:ext cx="405111" cy="259045"/>
    <xdr:sp macro="" textlink="">
      <xdr:nvSpPr>
        <xdr:cNvPr id="107" name="n_1mainValue有形固定資産減価償却率">
          <a:extLst>
            <a:ext uri="{FF2B5EF4-FFF2-40B4-BE49-F238E27FC236}">
              <a16:creationId xmlns:a16="http://schemas.microsoft.com/office/drawing/2014/main" id="{BA325858-FD7D-4FEE-AD47-B9CD481741EA}"/>
            </a:ext>
          </a:extLst>
        </xdr:cNvPr>
        <xdr:cNvSpPr txBox="1"/>
      </xdr:nvSpPr>
      <xdr:spPr>
        <a:xfrm>
          <a:off x="38360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23149</xdr:rowOff>
    </xdr:from>
    <xdr:ext cx="405111" cy="259045"/>
    <xdr:sp macro="" textlink="">
      <xdr:nvSpPr>
        <xdr:cNvPr id="108" name="n_2mainValue有形固定資産減価償却率">
          <a:extLst>
            <a:ext uri="{FF2B5EF4-FFF2-40B4-BE49-F238E27FC236}">
              <a16:creationId xmlns:a16="http://schemas.microsoft.com/office/drawing/2014/main" id="{7C4E26F7-91B1-40E9-9EEE-7B8BEBE48DA5}"/>
            </a:ext>
          </a:extLst>
        </xdr:cNvPr>
        <xdr:cNvSpPr txBox="1"/>
      </xdr:nvSpPr>
      <xdr:spPr>
        <a:xfrm>
          <a:off x="3086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154503</xdr:rowOff>
    </xdr:from>
    <xdr:ext cx="405111" cy="259045"/>
    <xdr:sp macro="" textlink="">
      <xdr:nvSpPr>
        <xdr:cNvPr id="109" name="n_3mainValue有形固定資産減価償却率">
          <a:extLst>
            <a:ext uri="{FF2B5EF4-FFF2-40B4-BE49-F238E27FC236}">
              <a16:creationId xmlns:a16="http://schemas.microsoft.com/office/drawing/2014/main" id="{25DF275B-5FDB-480E-8C9D-2275F3FD9CBA}"/>
            </a:ext>
          </a:extLst>
        </xdr:cNvPr>
        <xdr:cNvSpPr txBox="1"/>
      </xdr:nvSpPr>
      <xdr:spPr>
        <a:xfrm>
          <a:off x="2324744"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103885</xdr:rowOff>
    </xdr:from>
    <xdr:ext cx="405111" cy="259045"/>
    <xdr:sp macro="" textlink="">
      <xdr:nvSpPr>
        <xdr:cNvPr id="110" name="n_4mainValue有形固定資産減価償却率">
          <a:extLst>
            <a:ext uri="{FF2B5EF4-FFF2-40B4-BE49-F238E27FC236}">
              <a16:creationId xmlns:a16="http://schemas.microsoft.com/office/drawing/2014/main" id="{D786EFAE-B113-4B34-85C8-01CC3CEFBB70}"/>
            </a:ext>
          </a:extLst>
        </xdr:cNvPr>
        <xdr:cNvSpPr txBox="1"/>
      </xdr:nvSpPr>
      <xdr:spPr>
        <a:xfrm>
          <a:off x="15627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6F453C4-F5BB-4E73-BAF9-4AB049B02AE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A5C86AD-1430-4A5C-8D7E-78854C018F9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642DF9D4-BB2A-40FC-A34A-EF39D75F754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D0CDC99-BB53-4D39-83CE-2B50296E4A9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A103243-774B-485C-B825-D0D60CFEADE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12D4422-342B-464B-A6EE-DEDF67082B5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5496A6C-09AD-4484-9B13-DD339774254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55F993F-D216-4001-A234-4A18A9923C5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4EA7E3C-8DC6-4A95-A18D-F281D28B762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0A0DA83-C6E3-4A64-BCFA-BD8200865D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1DD6431-CC1D-44D2-A9AB-C5F471BEAFA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D1CD57E-7E0C-434D-94CC-DFB44A51ED7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B047F0D-D84F-4095-8B8A-C78FB4B0B5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債務償還比率は類似団体平均を下回って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おり、主な要因としては、南アルプスＩＣ周辺開発整備基金に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億円積立てを行ったことなどにより、充当可能基金が増加したことなどが考えられる。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46DF07C9-4DAD-4D7C-A9F6-790072C9EA6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C1F63AA-D7AD-4A6E-A462-4439BC82A32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49ECAF9-2836-446B-BC03-CD5BB7BE35C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4853D8EC-388E-4255-90F6-B4BBE814433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1CED6847-6D3D-40CA-9033-D9C0DEF1FCD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9BDCD3D-B5FD-45F3-94BE-CE04F25CB74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3E0D5191-E339-4BCA-AA2E-39638B4F219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109AFD3C-0E9E-4D41-B6AC-5C610201772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C95F71AC-976E-4FB8-91C3-F5EAFDAF67D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F1E81A8-C08A-45F5-862C-F2EA37781A5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C70DFF02-454D-4A1B-BAB0-7940E9190C6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8370BC0-B364-4D53-920B-4C1C346253C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421F6D9B-2283-44FE-AB52-B830A299830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BD02A51-40CF-4104-B55A-58368A0F194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274A665-AB3E-4EA6-B860-8F4294256C1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a:extLst>
            <a:ext uri="{FF2B5EF4-FFF2-40B4-BE49-F238E27FC236}">
              <a16:creationId xmlns:a16="http://schemas.microsoft.com/office/drawing/2014/main" id="{7C3D6262-77F3-4879-93E3-3D8C8BE9585F}"/>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a:extLst>
            <a:ext uri="{FF2B5EF4-FFF2-40B4-BE49-F238E27FC236}">
              <a16:creationId xmlns:a16="http://schemas.microsoft.com/office/drawing/2014/main" id="{881CDD4E-6766-417F-8EF1-DD7D3D922664}"/>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a:extLst>
            <a:ext uri="{FF2B5EF4-FFF2-40B4-BE49-F238E27FC236}">
              <a16:creationId xmlns:a16="http://schemas.microsoft.com/office/drawing/2014/main" id="{B116C589-E072-4A74-BC9B-052EE10D669B}"/>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548AB67D-AC76-4372-91C1-E77233FC18F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5C372A02-A94B-497D-9B74-E33241961FA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a:extLst>
            <a:ext uri="{FF2B5EF4-FFF2-40B4-BE49-F238E27FC236}">
              <a16:creationId xmlns:a16="http://schemas.microsoft.com/office/drawing/2014/main" id="{5C9306FF-B364-415D-B501-505660ABD2D2}"/>
            </a:ext>
          </a:extLst>
        </xdr:cNvPr>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a:extLst>
            <a:ext uri="{FF2B5EF4-FFF2-40B4-BE49-F238E27FC236}">
              <a16:creationId xmlns:a16="http://schemas.microsoft.com/office/drawing/2014/main" id="{A7733CAB-23E0-4A5D-8119-9E3599B605B5}"/>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a:extLst>
            <a:ext uri="{FF2B5EF4-FFF2-40B4-BE49-F238E27FC236}">
              <a16:creationId xmlns:a16="http://schemas.microsoft.com/office/drawing/2014/main" id="{B40691D7-E578-4BAA-8323-4D6E0CA15418}"/>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a:extLst>
            <a:ext uri="{FF2B5EF4-FFF2-40B4-BE49-F238E27FC236}">
              <a16:creationId xmlns:a16="http://schemas.microsoft.com/office/drawing/2014/main" id="{64920C19-8048-4D2D-8368-7540119E4202}"/>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a:extLst>
            <a:ext uri="{FF2B5EF4-FFF2-40B4-BE49-F238E27FC236}">
              <a16:creationId xmlns:a16="http://schemas.microsoft.com/office/drawing/2014/main" id="{F2DDA12F-05F6-4C26-A483-378A549193E5}"/>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15099</xdr:rowOff>
    </xdr:from>
    <xdr:to>
      <xdr:col>60</xdr:col>
      <xdr:colOff>123825</xdr:colOff>
      <xdr:row>30</xdr:row>
      <xdr:rowOff>116699</xdr:rowOff>
    </xdr:to>
    <xdr:sp macro="" textlink="">
      <xdr:nvSpPr>
        <xdr:cNvPr id="149" name="フローチャート: 判断 148">
          <a:extLst>
            <a:ext uri="{FF2B5EF4-FFF2-40B4-BE49-F238E27FC236}">
              <a16:creationId xmlns:a16="http://schemas.microsoft.com/office/drawing/2014/main" id="{726C9703-C433-4CA3-9994-F66D7E6848D5}"/>
            </a:ext>
          </a:extLst>
        </xdr:cNvPr>
        <xdr:cNvSpPr/>
      </xdr:nvSpPr>
      <xdr:spPr>
        <a:xfrm>
          <a:off x="11747500" y="59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D36B521-1865-4888-B7B1-BAE524CA218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B93D834-0DC3-402B-BFB2-DA886E5E3F2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91148E1-DFEB-4945-ABEC-AB306C4B1C7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4569E7DF-C8E5-4C05-AB78-1B049896B4B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6AA59DD-A19E-45FC-92E0-065AE2023FF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70083</xdr:rowOff>
    </xdr:from>
    <xdr:to>
      <xdr:col>76</xdr:col>
      <xdr:colOff>73025</xdr:colOff>
      <xdr:row>30</xdr:row>
      <xdr:rowOff>233</xdr:rowOff>
    </xdr:to>
    <xdr:sp macro="" textlink="">
      <xdr:nvSpPr>
        <xdr:cNvPr id="155" name="楕円 154">
          <a:extLst>
            <a:ext uri="{FF2B5EF4-FFF2-40B4-BE49-F238E27FC236}">
              <a16:creationId xmlns:a16="http://schemas.microsoft.com/office/drawing/2014/main" id="{222C5746-0A39-40A3-A9D0-FCD8E0D75400}"/>
            </a:ext>
          </a:extLst>
        </xdr:cNvPr>
        <xdr:cNvSpPr/>
      </xdr:nvSpPr>
      <xdr:spPr>
        <a:xfrm>
          <a:off x="14744700" y="5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92960</xdr:rowOff>
    </xdr:from>
    <xdr:ext cx="469744" cy="259045"/>
    <xdr:sp macro="" textlink="">
      <xdr:nvSpPr>
        <xdr:cNvPr id="156" name="債務償還比率該当値テキスト">
          <a:extLst>
            <a:ext uri="{FF2B5EF4-FFF2-40B4-BE49-F238E27FC236}">
              <a16:creationId xmlns:a16="http://schemas.microsoft.com/office/drawing/2014/main" id="{0AFCA951-2CA0-4BD9-973F-37F4156CEB54}"/>
            </a:ext>
          </a:extLst>
        </xdr:cNvPr>
        <xdr:cNvSpPr txBox="1"/>
      </xdr:nvSpPr>
      <xdr:spPr>
        <a:xfrm>
          <a:off x="14846300" y="566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17378</xdr:rowOff>
    </xdr:from>
    <xdr:to>
      <xdr:col>72</xdr:col>
      <xdr:colOff>123825</xdr:colOff>
      <xdr:row>30</xdr:row>
      <xdr:rowOff>118978</xdr:rowOff>
    </xdr:to>
    <xdr:sp macro="" textlink="">
      <xdr:nvSpPr>
        <xdr:cNvPr id="157" name="楕円 156">
          <a:extLst>
            <a:ext uri="{FF2B5EF4-FFF2-40B4-BE49-F238E27FC236}">
              <a16:creationId xmlns:a16="http://schemas.microsoft.com/office/drawing/2014/main" id="{610F8546-D3BD-42D3-B20E-B5FF2A2392CF}"/>
            </a:ext>
          </a:extLst>
        </xdr:cNvPr>
        <xdr:cNvSpPr/>
      </xdr:nvSpPr>
      <xdr:spPr>
        <a:xfrm>
          <a:off x="14033500" y="59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120883</xdr:rowOff>
    </xdr:from>
    <xdr:to>
      <xdr:col>76</xdr:col>
      <xdr:colOff>22225</xdr:colOff>
      <xdr:row>30</xdr:row>
      <xdr:rowOff>68178</xdr:rowOff>
    </xdr:to>
    <xdr:cxnSp macro="">
      <xdr:nvCxnSpPr>
        <xdr:cNvPr id="158" name="直線コネクタ 157">
          <a:extLst>
            <a:ext uri="{FF2B5EF4-FFF2-40B4-BE49-F238E27FC236}">
              <a16:creationId xmlns:a16="http://schemas.microsoft.com/office/drawing/2014/main" id="{56A23A60-7F18-4D84-9BAA-66E4698CCC2F}"/>
            </a:ext>
          </a:extLst>
        </xdr:cNvPr>
        <xdr:cNvCxnSpPr/>
      </xdr:nvCxnSpPr>
      <xdr:spPr>
        <a:xfrm flipV="1">
          <a:off x="14084300" y="5864458"/>
          <a:ext cx="711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346</xdr:rowOff>
    </xdr:from>
    <xdr:to>
      <xdr:col>68</xdr:col>
      <xdr:colOff>123825</xdr:colOff>
      <xdr:row>30</xdr:row>
      <xdr:rowOff>101946</xdr:rowOff>
    </xdr:to>
    <xdr:sp macro="" textlink="">
      <xdr:nvSpPr>
        <xdr:cNvPr id="159" name="楕円 158">
          <a:extLst>
            <a:ext uri="{FF2B5EF4-FFF2-40B4-BE49-F238E27FC236}">
              <a16:creationId xmlns:a16="http://schemas.microsoft.com/office/drawing/2014/main" id="{CE249EDA-1586-4877-8CBE-287DB02BCA11}"/>
            </a:ext>
          </a:extLst>
        </xdr:cNvPr>
        <xdr:cNvSpPr/>
      </xdr:nvSpPr>
      <xdr:spPr>
        <a:xfrm>
          <a:off x="13271500" y="59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51146</xdr:rowOff>
    </xdr:from>
    <xdr:to>
      <xdr:col>72</xdr:col>
      <xdr:colOff>73025</xdr:colOff>
      <xdr:row>30</xdr:row>
      <xdr:rowOff>68178</xdr:rowOff>
    </xdr:to>
    <xdr:cxnSp macro="">
      <xdr:nvCxnSpPr>
        <xdr:cNvPr id="160" name="直線コネクタ 159">
          <a:extLst>
            <a:ext uri="{FF2B5EF4-FFF2-40B4-BE49-F238E27FC236}">
              <a16:creationId xmlns:a16="http://schemas.microsoft.com/office/drawing/2014/main" id="{0572EF75-4CCE-4C0E-BB7A-982A25258688}"/>
            </a:ext>
          </a:extLst>
        </xdr:cNvPr>
        <xdr:cNvCxnSpPr/>
      </xdr:nvCxnSpPr>
      <xdr:spPr>
        <a:xfrm>
          <a:off x="13322300" y="5966171"/>
          <a:ext cx="762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151045</xdr:rowOff>
    </xdr:from>
    <xdr:to>
      <xdr:col>64</xdr:col>
      <xdr:colOff>123825</xdr:colOff>
      <xdr:row>30</xdr:row>
      <xdr:rowOff>81195</xdr:rowOff>
    </xdr:to>
    <xdr:sp macro="" textlink="">
      <xdr:nvSpPr>
        <xdr:cNvPr id="161" name="楕円 160">
          <a:extLst>
            <a:ext uri="{FF2B5EF4-FFF2-40B4-BE49-F238E27FC236}">
              <a16:creationId xmlns:a16="http://schemas.microsoft.com/office/drawing/2014/main" id="{A2879B69-0C31-4E60-85C5-FBB0E6EF86D0}"/>
            </a:ext>
          </a:extLst>
        </xdr:cNvPr>
        <xdr:cNvSpPr/>
      </xdr:nvSpPr>
      <xdr:spPr>
        <a:xfrm>
          <a:off x="12509500" y="58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30395</xdr:rowOff>
    </xdr:from>
    <xdr:to>
      <xdr:col>68</xdr:col>
      <xdr:colOff>73025</xdr:colOff>
      <xdr:row>30</xdr:row>
      <xdr:rowOff>51146</xdr:rowOff>
    </xdr:to>
    <xdr:cxnSp macro="">
      <xdr:nvCxnSpPr>
        <xdr:cNvPr id="162" name="直線コネクタ 161">
          <a:extLst>
            <a:ext uri="{FF2B5EF4-FFF2-40B4-BE49-F238E27FC236}">
              <a16:creationId xmlns:a16="http://schemas.microsoft.com/office/drawing/2014/main" id="{704A2900-0EAC-43D5-86F0-2ED4C63216CB}"/>
            </a:ext>
          </a:extLst>
        </xdr:cNvPr>
        <xdr:cNvCxnSpPr/>
      </xdr:nvCxnSpPr>
      <xdr:spPr>
        <a:xfrm>
          <a:off x="12560300" y="5945420"/>
          <a:ext cx="762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68524</xdr:rowOff>
    </xdr:from>
    <xdr:to>
      <xdr:col>60</xdr:col>
      <xdr:colOff>123825</xdr:colOff>
      <xdr:row>29</xdr:row>
      <xdr:rowOff>170124</xdr:rowOff>
    </xdr:to>
    <xdr:sp macro="" textlink="">
      <xdr:nvSpPr>
        <xdr:cNvPr id="163" name="楕円 162">
          <a:extLst>
            <a:ext uri="{FF2B5EF4-FFF2-40B4-BE49-F238E27FC236}">
              <a16:creationId xmlns:a16="http://schemas.microsoft.com/office/drawing/2014/main" id="{0CD2F23B-3244-4923-8D85-981A3075F3FD}"/>
            </a:ext>
          </a:extLst>
        </xdr:cNvPr>
        <xdr:cNvSpPr/>
      </xdr:nvSpPr>
      <xdr:spPr>
        <a:xfrm>
          <a:off x="11747500" y="58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119324</xdr:rowOff>
    </xdr:from>
    <xdr:to>
      <xdr:col>64</xdr:col>
      <xdr:colOff>73025</xdr:colOff>
      <xdr:row>30</xdr:row>
      <xdr:rowOff>30395</xdr:rowOff>
    </xdr:to>
    <xdr:cxnSp macro="">
      <xdr:nvCxnSpPr>
        <xdr:cNvPr id="164" name="直線コネクタ 163">
          <a:extLst>
            <a:ext uri="{FF2B5EF4-FFF2-40B4-BE49-F238E27FC236}">
              <a16:creationId xmlns:a16="http://schemas.microsoft.com/office/drawing/2014/main" id="{821E4377-5BD5-4B5F-8E84-C6F551B65847}"/>
            </a:ext>
          </a:extLst>
        </xdr:cNvPr>
        <xdr:cNvCxnSpPr/>
      </xdr:nvCxnSpPr>
      <xdr:spPr>
        <a:xfrm>
          <a:off x="11798300" y="5862899"/>
          <a:ext cx="762000" cy="8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5" name="n_1aveValue債務償還比率">
          <a:extLst>
            <a:ext uri="{FF2B5EF4-FFF2-40B4-BE49-F238E27FC236}">
              <a16:creationId xmlns:a16="http://schemas.microsoft.com/office/drawing/2014/main" id="{76B320FC-5BB7-4334-BDBB-724F45D48410}"/>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6" name="n_2aveValue債務償還比率">
          <a:extLst>
            <a:ext uri="{FF2B5EF4-FFF2-40B4-BE49-F238E27FC236}">
              <a16:creationId xmlns:a16="http://schemas.microsoft.com/office/drawing/2014/main" id="{90D5457B-73FC-44FC-948B-967C9D524124}"/>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7" name="n_3aveValue債務償還比率">
          <a:extLst>
            <a:ext uri="{FF2B5EF4-FFF2-40B4-BE49-F238E27FC236}">
              <a16:creationId xmlns:a16="http://schemas.microsoft.com/office/drawing/2014/main" id="{8960109E-AAFC-467A-AF03-9566259B0E9E}"/>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107826</xdr:rowOff>
    </xdr:from>
    <xdr:ext cx="469744" cy="259045"/>
    <xdr:sp macro="" textlink="">
      <xdr:nvSpPr>
        <xdr:cNvPr id="168" name="n_4aveValue債務償還比率">
          <a:extLst>
            <a:ext uri="{FF2B5EF4-FFF2-40B4-BE49-F238E27FC236}">
              <a16:creationId xmlns:a16="http://schemas.microsoft.com/office/drawing/2014/main" id="{72209D3C-EF7B-478B-AC55-4ADC671EC3C7}"/>
            </a:ext>
          </a:extLst>
        </xdr:cNvPr>
        <xdr:cNvSpPr txBox="1"/>
      </xdr:nvSpPr>
      <xdr:spPr>
        <a:xfrm>
          <a:off x="11563427" y="60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135505</xdr:rowOff>
    </xdr:from>
    <xdr:ext cx="469744" cy="259045"/>
    <xdr:sp macro="" textlink="">
      <xdr:nvSpPr>
        <xdr:cNvPr id="169" name="n_1mainValue債務償還比率">
          <a:extLst>
            <a:ext uri="{FF2B5EF4-FFF2-40B4-BE49-F238E27FC236}">
              <a16:creationId xmlns:a16="http://schemas.microsoft.com/office/drawing/2014/main" id="{482CF6A2-78CE-4E79-82E3-E659AF50B829}"/>
            </a:ext>
          </a:extLst>
        </xdr:cNvPr>
        <xdr:cNvSpPr txBox="1"/>
      </xdr:nvSpPr>
      <xdr:spPr>
        <a:xfrm>
          <a:off x="13836727" y="57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118473</xdr:rowOff>
    </xdr:from>
    <xdr:ext cx="469744" cy="259045"/>
    <xdr:sp macro="" textlink="">
      <xdr:nvSpPr>
        <xdr:cNvPr id="170" name="n_2mainValue債務償還比率">
          <a:extLst>
            <a:ext uri="{FF2B5EF4-FFF2-40B4-BE49-F238E27FC236}">
              <a16:creationId xmlns:a16="http://schemas.microsoft.com/office/drawing/2014/main" id="{1E8E082B-8BDE-4DA5-9B66-DCAF95CCF525}"/>
            </a:ext>
          </a:extLst>
        </xdr:cNvPr>
        <xdr:cNvSpPr txBox="1"/>
      </xdr:nvSpPr>
      <xdr:spPr>
        <a:xfrm>
          <a:off x="13087427" y="569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97722</xdr:rowOff>
    </xdr:from>
    <xdr:ext cx="469744" cy="259045"/>
    <xdr:sp macro="" textlink="">
      <xdr:nvSpPr>
        <xdr:cNvPr id="171" name="n_3mainValue債務償還比率">
          <a:extLst>
            <a:ext uri="{FF2B5EF4-FFF2-40B4-BE49-F238E27FC236}">
              <a16:creationId xmlns:a16="http://schemas.microsoft.com/office/drawing/2014/main" id="{7FA714F6-7DF8-4B7D-A762-86FBCFF01E4A}"/>
            </a:ext>
          </a:extLst>
        </xdr:cNvPr>
        <xdr:cNvSpPr txBox="1"/>
      </xdr:nvSpPr>
      <xdr:spPr>
        <a:xfrm>
          <a:off x="12325427" y="56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15201</xdr:rowOff>
    </xdr:from>
    <xdr:ext cx="469744" cy="259045"/>
    <xdr:sp macro="" textlink="">
      <xdr:nvSpPr>
        <xdr:cNvPr id="172" name="n_4mainValue債務償還比率">
          <a:extLst>
            <a:ext uri="{FF2B5EF4-FFF2-40B4-BE49-F238E27FC236}">
              <a16:creationId xmlns:a16="http://schemas.microsoft.com/office/drawing/2014/main" id="{78B8D73C-AD48-438D-A149-57CEE59EF0E1}"/>
            </a:ext>
          </a:extLst>
        </xdr:cNvPr>
        <xdr:cNvSpPr txBox="1"/>
      </xdr:nvSpPr>
      <xdr:spPr>
        <a:xfrm>
          <a:off x="11563427" y="558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5AEA9AFD-2806-47DA-A76E-EF702E26F21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0C3101C-9E76-4296-B80C-9260AC4E7DB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E16CCFC0-1E03-4B34-9577-7CB4624424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F2E7538-22C7-45C2-A780-43A623CDC07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F392DC1-3EE2-4BBF-90EB-596B5C392FF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B7CC2965-47ED-47DB-A4B6-B94AA59329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FBE27B-F8BD-4E16-B7DF-9EE3064E12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C051A9-C95E-4966-A2D6-A1B63EBC25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CFCBCB-89DD-49E1-9E5C-F3F36463079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758A00-AD03-47E6-AEF0-CE72BEED77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5D6F31-FB46-4BC1-B4E1-4E9466E609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4F3A25-E00A-47F5-B7F3-5A903E55B1D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0C5DD0-F9C3-44E2-9B7E-D27FB26E1D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1D43B8-7AA0-4817-B126-B92763AA83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7BBE70-65D4-4AD5-B673-E850C704C3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B6FDE0-D3B1-45F8-91AD-06BA5454E94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F9F766-02A3-423C-9538-8B4FEBF4BE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00163B-1051-46AA-AF3D-45DFE289FF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9ABAF7-7BBA-4AB9-B4CC-C80FEDB50C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70E35C-BD67-4177-8766-98BF35A6D5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5DAE41-D9ED-429B-9EC9-84C3DC369C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CCA301-477B-4F5F-9D36-9F46930639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7CDADB-67B6-4575-88DA-C404C7C0A8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62327A-A694-4EB7-AACE-ED556407893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EBCCE7-7870-4D56-B707-3A98F75F8B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4C3A8D-303B-4764-8EDB-35C8488448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A4F7D1-A35A-4A88-A7E8-8FC2C5EC74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9C7009-3400-4AA7-8D68-EF320B4530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E9BF62-EC6F-4479-827E-30DE8816C1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209C0C-3C56-4A5B-95B6-B521157A7E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644033-2189-48B0-BE5C-C5E6F62500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348E5E-EE34-427A-ACEA-D64066B3169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570754-3E9F-41E7-8D4A-A10D25EF40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D9D052-B9BB-4106-A06F-5B7C610621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00F045B-71BC-4D99-9FF3-684ED98D2C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12C096-3E67-4D61-A3A9-B4D06326C9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5A4829-B2A4-4642-9C3E-CFABF81FA3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8B0E85-C52E-4C5E-AC79-A6983DB852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BA6A94-01AF-4A63-BDDA-2C0C4DEB3C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C8C053-5FFB-4445-9CCC-3210768B89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AC716C-AC7A-433B-AB89-CB8085C965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B6017D-1683-45E7-89F5-50772A7B12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4E0206-2F00-468F-86C7-9F6A789EF0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15A9E2-CC5E-4328-A7E6-F65CC09B79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0053B9E-9985-4009-9E73-8370A25C749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7F75E4-0D47-4968-8657-584A51CF04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A446E1D-3563-4DEA-8532-DD8BDA4F8D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B65D3B-E641-4E6B-B7E9-BE4A8F061D3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8EAE0EB-C019-4985-8C2B-B4588E3F379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C5B0379-EF4B-4801-B5E6-9095D7DE0784}"/>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AF6109D-A57B-4F75-BA7F-9E748458A7F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F68FF1A-B111-48A9-8FF1-776A5C73C6D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77D6081-DDE3-4071-831A-C96519E8680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65B8ED4-804B-4954-9BC2-7FD42019F4C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B1B0A85-0947-4D82-9952-DE3DAC1C533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5054BD1-E079-4809-92CB-0DBE1278A4D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1C901E9-205D-4392-97C4-095976E73A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CD90AFC5-E485-48CB-A5B3-7B9784EE2EB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A91203D-ABF3-408E-877F-38B32692CE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1F72543D-A798-4F81-BA67-52AD21619D4E}"/>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F70ECA20-5C0B-4E39-B56C-7DA4EACC91AB}"/>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C9129D98-AEEF-4E00-B89B-672BE78C9E6E}"/>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D3010F07-90DE-41DA-ABCD-79F8EAC33C39}"/>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725B97FE-A308-416A-BB72-98A14AAA5E28}"/>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id="{9F3F1D3A-E008-44F9-899E-231A4203FEFA}"/>
            </a:ext>
          </a:extLst>
        </xdr:cNvPr>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CB4E4A6E-2AA8-4914-BCD2-E56A52D46A6A}"/>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8AFB1588-AF7E-4967-B8E3-C6042C13F6BB}"/>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E3B4814A-703E-4493-9925-AA03FDD9693D}"/>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D1E1BCC9-F5C8-4475-8370-7992724050A2}"/>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77978</xdr:rowOff>
    </xdr:from>
    <xdr:to>
      <xdr:col>6</xdr:col>
      <xdr:colOff>38100</xdr:colOff>
      <xdr:row>39</xdr:row>
      <xdr:rowOff>8128</xdr:rowOff>
    </xdr:to>
    <xdr:sp macro="" textlink="">
      <xdr:nvSpPr>
        <xdr:cNvPr id="65" name="フローチャート: 判断 64">
          <a:extLst>
            <a:ext uri="{FF2B5EF4-FFF2-40B4-BE49-F238E27FC236}">
              <a16:creationId xmlns:a16="http://schemas.microsoft.com/office/drawing/2014/main" id="{E2D3EBBB-467F-45D8-A6E2-4A83D15BAE44}"/>
            </a:ext>
          </a:extLst>
        </xdr:cNvPr>
        <xdr:cNvSpPr/>
      </xdr:nvSpPr>
      <xdr:spPr>
        <a:xfrm>
          <a:off x="1079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A185DAF-144D-42A7-9963-2818234398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677A3E-D0C3-44C9-B227-E07DC2AF965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0EDB791-1F54-465B-A881-AA16827BE3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3C90D9-E6AD-4BEF-B27C-86268ABBFE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F27894-F729-4401-A73B-04CD2DE90E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87122</xdr:rowOff>
    </xdr:from>
    <xdr:to>
      <xdr:col>24</xdr:col>
      <xdr:colOff>114300</xdr:colOff>
      <xdr:row>40</xdr:row>
      <xdr:rowOff>17272</xdr:rowOff>
    </xdr:to>
    <xdr:sp macro="" textlink="">
      <xdr:nvSpPr>
        <xdr:cNvPr id="71" name="楕円 70">
          <a:extLst>
            <a:ext uri="{FF2B5EF4-FFF2-40B4-BE49-F238E27FC236}">
              <a16:creationId xmlns:a16="http://schemas.microsoft.com/office/drawing/2014/main" id="{784D6DB6-823C-4CD6-AB02-896E3D323ADE}"/>
            </a:ext>
          </a:extLst>
        </xdr:cNvPr>
        <xdr:cNvSpPr/>
      </xdr:nvSpPr>
      <xdr:spPr>
        <a:xfrm>
          <a:off x="4584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65549</xdr:rowOff>
    </xdr:from>
    <xdr:ext cx="405111" cy="259045"/>
    <xdr:sp macro="" textlink="">
      <xdr:nvSpPr>
        <xdr:cNvPr id="72" name="【道路】&#10;有形固定資産減価償却率該当値テキスト">
          <a:extLst>
            <a:ext uri="{FF2B5EF4-FFF2-40B4-BE49-F238E27FC236}">
              <a16:creationId xmlns:a16="http://schemas.microsoft.com/office/drawing/2014/main" id="{78AA63E6-7271-4DB5-9542-39FB32CBD49F}"/>
            </a:ext>
          </a:extLst>
        </xdr:cNvPr>
        <xdr:cNvSpPr txBox="1"/>
      </xdr:nvSpPr>
      <xdr:spPr>
        <a:xfrm>
          <a:off x="4673600"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3" name="楕円 72">
          <a:extLst>
            <a:ext uri="{FF2B5EF4-FFF2-40B4-BE49-F238E27FC236}">
              <a16:creationId xmlns:a16="http://schemas.microsoft.com/office/drawing/2014/main" id="{379D9BC3-47C2-4FCF-BACB-FF963B8FF13D}"/>
            </a:ext>
          </a:extLst>
        </xdr:cNvPr>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137922</xdr:rowOff>
    </xdr:to>
    <xdr:cxnSp macro="">
      <xdr:nvCxnSpPr>
        <xdr:cNvPr id="74" name="直線コネクタ 73">
          <a:extLst>
            <a:ext uri="{FF2B5EF4-FFF2-40B4-BE49-F238E27FC236}">
              <a16:creationId xmlns:a16="http://schemas.microsoft.com/office/drawing/2014/main" id="{D647BA52-8B87-4DA6-97A1-A658F336A594}"/>
            </a:ext>
          </a:extLst>
        </xdr:cNvPr>
        <xdr:cNvCxnSpPr/>
      </xdr:nvCxnSpPr>
      <xdr:spPr>
        <a:xfrm>
          <a:off x="3797300" y="67856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xdr:rowOff>
    </xdr:from>
    <xdr:to>
      <xdr:col>15</xdr:col>
      <xdr:colOff>101600</xdr:colOff>
      <xdr:row>39</xdr:row>
      <xdr:rowOff>113284</xdr:rowOff>
    </xdr:to>
    <xdr:sp macro="" textlink="">
      <xdr:nvSpPr>
        <xdr:cNvPr id="75" name="楕円 74">
          <a:extLst>
            <a:ext uri="{FF2B5EF4-FFF2-40B4-BE49-F238E27FC236}">
              <a16:creationId xmlns:a16="http://schemas.microsoft.com/office/drawing/2014/main" id="{B3477DFE-F9B6-428E-8BA2-DE7870B7DBFA}"/>
            </a:ext>
          </a:extLst>
        </xdr:cNvPr>
        <xdr:cNvSpPr/>
      </xdr:nvSpPr>
      <xdr:spPr>
        <a:xfrm>
          <a:off x="2857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62484</xdr:rowOff>
    </xdr:from>
    <xdr:to>
      <xdr:col>19</xdr:col>
      <xdr:colOff>177800</xdr:colOff>
      <xdr:row>39</xdr:row>
      <xdr:rowOff>99060</xdr:rowOff>
    </xdr:to>
    <xdr:cxnSp macro="">
      <xdr:nvCxnSpPr>
        <xdr:cNvPr id="76" name="直線コネクタ 75">
          <a:extLst>
            <a:ext uri="{FF2B5EF4-FFF2-40B4-BE49-F238E27FC236}">
              <a16:creationId xmlns:a16="http://schemas.microsoft.com/office/drawing/2014/main" id="{B4E2C33F-2781-46F7-981D-E7824583FB0A}"/>
            </a:ext>
          </a:extLst>
        </xdr:cNvPr>
        <xdr:cNvCxnSpPr/>
      </xdr:nvCxnSpPr>
      <xdr:spPr>
        <a:xfrm>
          <a:off x="2908300" y="67490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146558</xdr:rowOff>
    </xdr:from>
    <xdr:to>
      <xdr:col>10</xdr:col>
      <xdr:colOff>165100</xdr:colOff>
      <xdr:row>39</xdr:row>
      <xdr:rowOff>76708</xdr:rowOff>
    </xdr:to>
    <xdr:sp macro="" textlink="">
      <xdr:nvSpPr>
        <xdr:cNvPr id="77" name="楕円 76">
          <a:extLst>
            <a:ext uri="{FF2B5EF4-FFF2-40B4-BE49-F238E27FC236}">
              <a16:creationId xmlns:a16="http://schemas.microsoft.com/office/drawing/2014/main" id="{2775A837-B1FD-4DA4-A9E8-C0741222A374}"/>
            </a:ext>
          </a:extLst>
        </xdr:cNvPr>
        <xdr:cNvSpPr/>
      </xdr:nvSpPr>
      <xdr:spPr>
        <a:xfrm>
          <a:off x="1968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25908</xdr:rowOff>
    </xdr:from>
    <xdr:to>
      <xdr:col>15</xdr:col>
      <xdr:colOff>50800</xdr:colOff>
      <xdr:row>39</xdr:row>
      <xdr:rowOff>62484</xdr:rowOff>
    </xdr:to>
    <xdr:cxnSp macro="">
      <xdr:nvCxnSpPr>
        <xdr:cNvPr id="78" name="直線コネクタ 77">
          <a:extLst>
            <a:ext uri="{FF2B5EF4-FFF2-40B4-BE49-F238E27FC236}">
              <a16:creationId xmlns:a16="http://schemas.microsoft.com/office/drawing/2014/main" id="{46DEF7D0-E9C6-43AF-9FEA-728E1DA0A712}"/>
            </a:ext>
          </a:extLst>
        </xdr:cNvPr>
        <xdr:cNvCxnSpPr/>
      </xdr:nvCxnSpPr>
      <xdr:spPr>
        <a:xfrm>
          <a:off x="2019300" y="67124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137414</xdr:rowOff>
    </xdr:from>
    <xdr:to>
      <xdr:col>6</xdr:col>
      <xdr:colOff>38100</xdr:colOff>
      <xdr:row>38</xdr:row>
      <xdr:rowOff>67564</xdr:rowOff>
    </xdr:to>
    <xdr:sp macro="" textlink="">
      <xdr:nvSpPr>
        <xdr:cNvPr id="79" name="楕円 78">
          <a:extLst>
            <a:ext uri="{FF2B5EF4-FFF2-40B4-BE49-F238E27FC236}">
              <a16:creationId xmlns:a16="http://schemas.microsoft.com/office/drawing/2014/main" id="{514F3DE4-4DA0-4857-A1AC-382FCE88AAAA}"/>
            </a:ext>
          </a:extLst>
        </xdr:cNvPr>
        <xdr:cNvSpPr/>
      </xdr:nvSpPr>
      <xdr:spPr>
        <a:xfrm>
          <a:off x="1079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xdr:rowOff>
    </xdr:from>
    <xdr:to>
      <xdr:col>10</xdr:col>
      <xdr:colOff>114300</xdr:colOff>
      <xdr:row>39</xdr:row>
      <xdr:rowOff>25908</xdr:rowOff>
    </xdr:to>
    <xdr:cxnSp macro="">
      <xdr:nvCxnSpPr>
        <xdr:cNvPr id="80" name="直線コネクタ 79">
          <a:extLst>
            <a:ext uri="{FF2B5EF4-FFF2-40B4-BE49-F238E27FC236}">
              <a16:creationId xmlns:a16="http://schemas.microsoft.com/office/drawing/2014/main" id="{479EDA9F-2402-4909-91F3-CC921DD14F00}"/>
            </a:ext>
          </a:extLst>
        </xdr:cNvPr>
        <xdr:cNvCxnSpPr/>
      </xdr:nvCxnSpPr>
      <xdr:spPr>
        <a:xfrm>
          <a:off x="1130300" y="653186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a:extLst>
            <a:ext uri="{FF2B5EF4-FFF2-40B4-BE49-F238E27FC236}">
              <a16:creationId xmlns:a16="http://schemas.microsoft.com/office/drawing/2014/main" id="{CC3D366B-1AD8-440F-9DBC-126D7C63583F}"/>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a:extLst>
            <a:ext uri="{FF2B5EF4-FFF2-40B4-BE49-F238E27FC236}">
              <a16:creationId xmlns:a16="http://schemas.microsoft.com/office/drawing/2014/main" id="{8017F3E3-7893-4E2E-908C-F4E908F62609}"/>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a:extLst>
            <a:ext uri="{FF2B5EF4-FFF2-40B4-BE49-F238E27FC236}">
              <a16:creationId xmlns:a16="http://schemas.microsoft.com/office/drawing/2014/main" id="{881A8C54-7E87-447F-A117-56B6C1728F04}"/>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170705</xdr:rowOff>
    </xdr:from>
    <xdr:ext cx="405111" cy="259045"/>
    <xdr:sp macro="" textlink="">
      <xdr:nvSpPr>
        <xdr:cNvPr id="84" name="n_4aveValue【道路】&#10;有形固定資産減価償却率">
          <a:extLst>
            <a:ext uri="{FF2B5EF4-FFF2-40B4-BE49-F238E27FC236}">
              <a16:creationId xmlns:a16="http://schemas.microsoft.com/office/drawing/2014/main" id="{A869AF9B-E32C-4AC7-AE25-424030601C23}"/>
            </a:ext>
          </a:extLst>
        </xdr:cNvPr>
        <xdr:cNvSpPr txBox="1"/>
      </xdr:nvSpPr>
      <xdr:spPr>
        <a:xfrm>
          <a:off x="927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85" name="n_1mainValue【道路】&#10;有形固定資産減価償却率">
          <a:extLst>
            <a:ext uri="{FF2B5EF4-FFF2-40B4-BE49-F238E27FC236}">
              <a16:creationId xmlns:a16="http://schemas.microsoft.com/office/drawing/2014/main" id="{701A47CF-6154-4DD4-9EBE-27422005EBA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104411</xdr:rowOff>
    </xdr:from>
    <xdr:ext cx="405111" cy="259045"/>
    <xdr:sp macro="" textlink="">
      <xdr:nvSpPr>
        <xdr:cNvPr id="86" name="n_2mainValue【道路】&#10;有形固定資産減価償却率">
          <a:extLst>
            <a:ext uri="{FF2B5EF4-FFF2-40B4-BE49-F238E27FC236}">
              <a16:creationId xmlns:a16="http://schemas.microsoft.com/office/drawing/2014/main" id="{FBDAC0FF-7D87-4CB8-AF3B-03BCAF61DCD2}"/>
            </a:ext>
          </a:extLst>
        </xdr:cNvPr>
        <xdr:cNvSpPr txBox="1"/>
      </xdr:nvSpPr>
      <xdr:spPr>
        <a:xfrm>
          <a:off x="27057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67835</xdr:rowOff>
    </xdr:from>
    <xdr:ext cx="405111" cy="259045"/>
    <xdr:sp macro="" textlink="">
      <xdr:nvSpPr>
        <xdr:cNvPr id="87" name="n_3mainValue【道路】&#10;有形固定資産減価償却率">
          <a:extLst>
            <a:ext uri="{FF2B5EF4-FFF2-40B4-BE49-F238E27FC236}">
              <a16:creationId xmlns:a16="http://schemas.microsoft.com/office/drawing/2014/main" id="{4D80278E-FE00-40C9-967C-67A9FC90235F}"/>
            </a:ext>
          </a:extLst>
        </xdr:cNvPr>
        <xdr:cNvSpPr txBox="1"/>
      </xdr:nvSpPr>
      <xdr:spPr>
        <a:xfrm>
          <a:off x="1816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84091</xdr:rowOff>
    </xdr:from>
    <xdr:ext cx="405111" cy="259045"/>
    <xdr:sp macro="" textlink="">
      <xdr:nvSpPr>
        <xdr:cNvPr id="88" name="n_4mainValue【道路】&#10;有形固定資産減価償却率">
          <a:extLst>
            <a:ext uri="{FF2B5EF4-FFF2-40B4-BE49-F238E27FC236}">
              <a16:creationId xmlns:a16="http://schemas.microsoft.com/office/drawing/2014/main" id="{7CD963D7-D012-4AB0-9BA3-2A18F9B90EF3}"/>
            </a:ext>
          </a:extLst>
        </xdr:cNvPr>
        <xdr:cNvSpPr txBox="1"/>
      </xdr:nvSpPr>
      <xdr:spPr>
        <a:xfrm>
          <a:off x="927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2DC1027-9BA0-4BC5-B1C7-7C60F05187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CC04BFF-1F35-4FA9-A99C-1CD91620AD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D8BD8E9-4D84-4D13-BEC7-71144E4C24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A4D267D-841E-4911-B8B0-1F60213DE7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A5B8AE1-1837-4D45-9F2B-9F0E082B97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2B2EB16-200E-4A21-8A87-6EEA987B85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E262D27-84BA-4C61-A288-B7044F0503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DE1C8A2-6079-49ED-8CB5-62EB651A778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BB472AE-729B-4C5E-8D82-06A6C85895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E9B0BAB-5285-4D20-89D0-23077FB818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AF8B845-7BA9-446D-8AF3-3DFBA9EAAFD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C653DBFC-491C-42E2-9687-B1C0CDB84BD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2EE3F0FF-B530-4076-9BDD-4340D5E2FB3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A3D66388-FFD6-4B8A-9F0B-5998CF6557C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E61BFFDB-AE53-4233-BD8D-B04A3FEE8D8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AD05A309-693A-4BFD-80B6-10EB87FD31E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1AAC3DEB-2BEB-47F9-9580-91637D3A4F8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3EAAF93-E536-40B5-BC00-09037189B27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DAE4AC75-119D-45B2-B34D-0E3805E5068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88FAFA9E-8787-4C2C-9C2F-8B321E4D5DB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471916B9-7478-4E31-AE9F-81F0908A339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A4C8029C-681D-42EE-B08C-55B8821C1C81}"/>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C817D86-AADE-43E3-86F0-8D5BD567EC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65602D5-9BEB-4EC9-B1EF-410F6FA8EA1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00BEA60-1830-4830-95C7-93B39EE8363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7622049B-2C3E-44D5-BCF5-B668F0AF911C}"/>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7E7CFD83-E2DC-4647-B831-14C18E651B70}"/>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FA37B853-88AD-4C1B-8F1E-8B1BB2A158D2}"/>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804902C2-7895-4EF9-A236-CF0BFF893F81}"/>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C655030E-A53F-492B-A807-8071B7320B4A}"/>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a:extLst>
            <a:ext uri="{FF2B5EF4-FFF2-40B4-BE49-F238E27FC236}">
              <a16:creationId xmlns:a16="http://schemas.microsoft.com/office/drawing/2014/main" id="{72BD516B-F0C8-4733-B070-58FC35922538}"/>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627487B3-F4DB-4B6C-99C5-DEE5A163E291}"/>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5F7F0C2E-1CEB-485B-AFEC-8EE64FDADC8F}"/>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FF377677-6F90-419D-8658-6CCDF603FADD}"/>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9118A290-06AA-4DD0-9893-2759A03F0936}"/>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45974</xdr:rowOff>
    </xdr:from>
    <xdr:to>
      <xdr:col>36</xdr:col>
      <xdr:colOff>165100</xdr:colOff>
      <xdr:row>38</xdr:row>
      <xdr:rowOff>147574</xdr:rowOff>
    </xdr:to>
    <xdr:sp macro="" textlink="">
      <xdr:nvSpPr>
        <xdr:cNvPr id="124" name="フローチャート: 判断 123">
          <a:extLst>
            <a:ext uri="{FF2B5EF4-FFF2-40B4-BE49-F238E27FC236}">
              <a16:creationId xmlns:a16="http://schemas.microsoft.com/office/drawing/2014/main" id="{7061AE24-E6FE-4E75-8B3F-7FED283946C2}"/>
            </a:ext>
          </a:extLst>
        </xdr:cNvPr>
        <xdr:cNvSpPr/>
      </xdr:nvSpPr>
      <xdr:spPr>
        <a:xfrm>
          <a:off x="692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76AD617-D3F9-430E-BE9F-4F07FF933A7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20FF133-FA1E-4230-AA43-036EBA97CB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08B55A-145D-458D-BE6E-17F203B478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47D68D-AE89-4C7F-B787-AAFB77A4B9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2036255-88B1-43F1-A3EE-D68213CAD5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60964</xdr:rowOff>
    </xdr:from>
    <xdr:to>
      <xdr:col>55</xdr:col>
      <xdr:colOff>50800</xdr:colOff>
      <xdr:row>39</xdr:row>
      <xdr:rowOff>162564</xdr:rowOff>
    </xdr:to>
    <xdr:sp macro="" textlink="">
      <xdr:nvSpPr>
        <xdr:cNvPr id="130" name="楕円 129">
          <a:extLst>
            <a:ext uri="{FF2B5EF4-FFF2-40B4-BE49-F238E27FC236}">
              <a16:creationId xmlns:a16="http://schemas.microsoft.com/office/drawing/2014/main" id="{61B1A49C-7728-480B-8EF5-421F44274EA8}"/>
            </a:ext>
          </a:extLst>
        </xdr:cNvPr>
        <xdr:cNvSpPr/>
      </xdr:nvSpPr>
      <xdr:spPr>
        <a:xfrm>
          <a:off x="10426700" y="67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39391</xdr:rowOff>
    </xdr:from>
    <xdr:ext cx="534377" cy="259045"/>
    <xdr:sp macro="" textlink="">
      <xdr:nvSpPr>
        <xdr:cNvPr id="131" name="【道路】&#10;一人当たり延長該当値テキスト">
          <a:extLst>
            <a:ext uri="{FF2B5EF4-FFF2-40B4-BE49-F238E27FC236}">
              <a16:creationId xmlns:a16="http://schemas.microsoft.com/office/drawing/2014/main" id="{393B9CD5-FEFF-4DDD-AE23-130D33476D29}"/>
            </a:ext>
          </a:extLst>
        </xdr:cNvPr>
        <xdr:cNvSpPr txBox="1"/>
      </xdr:nvSpPr>
      <xdr:spPr>
        <a:xfrm>
          <a:off x="10515600" y="67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63674</xdr:rowOff>
    </xdr:from>
    <xdr:to>
      <xdr:col>50</xdr:col>
      <xdr:colOff>165100</xdr:colOff>
      <xdr:row>39</xdr:row>
      <xdr:rowOff>165274</xdr:rowOff>
    </xdr:to>
    <xdr:sp macro="" textlink="">
      <xdr:nvSpPr>
        <xdr:cNvPr id="132" name="楕円 131">
          <a:extLst>
            <a:ext uri="{FF2B5EF4-FFF2-40B4-BE49-F238E27FC236}">
              <a16:creationId xmlns:a16="http://schemas.microsoft.com/office/drawing/2014/main" id="{78154B2D-4F77-4ABE-99D4-B225188D4F7F}"/>
            </a:ext>
          </a:extLst>
        </xdr:cNvPr>
        <xdr:cNvSpPr/>
      </xdr:nvSpPr>
      <xdr:spPr>
        <a:xfrm>
          <a:off x="9588500" y="6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111764</xdr:rowOff>
    </xdr:from>
    <xdr:to>
      <xdr:col>55</xdr:col>
      <xdr:colOff>0</xdr:colOff>
      <xdr:row>39</xdr:row>
      <xdr:rowOff>114474</xdr:rowOff>
    </xdr:to>
    <xdr:cxnSp macro="">
      <xdr:nvCxnSpPr>
        <xdr:cNvPr id="133" name="直線コネクタ 132">
          <a:extLst>
            <a:ext uri="{FF2B5EF4-FFF2-40B4-BE49-F238E27FC236}">
              <a16:creationId xmlns:a16="http://schemas.microsoft.com/office/drawing/2014/main" id="{C928BE5D-9EBB-4058-919B-CA0D726D148C}"/>
            </a:ext>
          </a:extLst>
        </xdr:cNvPr>
        <xdr:cNvCxnSpPr/>
      </xdr:nvCxnSpPr>
      <xdr:spPr>
        <a:xfrm flipV="1">
          <a:off x="9639300" y="6798314"/>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34" name="楕円 133">
          <a:extLst>
            <a:ext uri="{FF2B5EF4-FFF2-40B4-BE49-F238E27FC236}">
              <a16:creationId xmlns:a16="http://schemas.microsoft.com/office/drawing/2014/main" id="{2FAB5071-F839-4EE4-ADDE-000D1785DAC3}"/>
            </a:ext>
          </a:extLst>
        </xdr:cNvPr>
        <xdr:cNvSpPr/>
      </xdr:nvSpPr>
      <xdr:spPr>
        <a:xfrm>
          <a:off x="869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114474</xdr:rowOff>
    </xdr:from>
    <xdr:to>
      <xdr:col>50</xdr:col>
      <xdr:colOff>114300</xdr:colOff>
      <xdr:row>39</xdr:row>
      <xdr:rowOff>117022</xdr:rowOff>
    </xdr:to>
    <xdr:cxnSp macro="">
      <xdr:nvCxnSpPr>
        <xdr:cNvPr id="135" name="直線コネクタ 134">
          <a:extLst>
            <a:ext uri="{FF2B5EF4-FFF2-40B4-BE49-F238E27FC236}">
              <a16:creationId xmlns:a16="http://schemas.microsoft.com/office/drawing/2014/main" id="{794B59E7-53AC-4643-8369-E070AC818A7C}"/>
            </a:ext>
          </a:extLst>
        </xdr:cNvPr>
        <xdr:cNvCxnSpPr/>
      </xdr:nvCxnSpPr>
      <xdr:spPr>
        <a:xfrm flipV="1">
          <a:off x="8750300" y="6801024"/>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67821</xdr:rowOff>
    </xdr:from>
    <xdr:to>
      <xdr:col>41</xdr:col>
      <xdr:colOff>101600</xdr:colOff>
      <xdr:row>39</xdr:row>
      <xdr:rowOff>169421</xdr:rowOff>
    </xdr:to>
    <xdr:sp macro="" textlink="">
      <xdr:nvSpPr>
        <xdr:cNvPr id="136" name="楕円 135">
          <a:extLst>
            <a:ext uri="{FF2B5EF4-FFF2-40B4-BE49-F238E27FC236}">
              <a16:creationId xmlns:a16="http://schemas.microsoft.com/office/drawing/2014/main" id="{AF111984-F6EB-4DF6-801A-5B2A763780A1}"/>
            </a:ext>
          </a:extLst>
        </xdr:cNvPr>
        <xdr:cNvSpPr/>
      </xdr:nvSpPr>
      <xdr:spPr>
        <a:xfrm>
          <a:off x="7810500" y="67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117022</xdr:rowOff>
    </xdr:from>
    <xdr:to>
      <xdr:col>45</xdr:col>
      <xdr:colOff>177800</xdr:colOff>
      <xdr:row>39</xdr:row>
      <xdr:rowOff>118621</xdr:rowOff>
    </xdr:to>
    <xdr:cxnSp macro="">
      <xdr:nvCxnSpPr>
        <xdr:cNvPr id="137" name="直線コネクタ 136">
          <a:extLst>
            <a:ext uri="{FF2B5EF4-FFF2-40B4-BE49-F238E27FC236}">
              <a16:creationId xmlns:a16="http://schemas.microsoft.com/office/drawing/2014/main" id="{0C38EE99-28BD-42C6-AFC2-73813CDB18F1}"/>
            </a:ext>
          </a:extLst>
        </xdr:cNvPr>
        <xdr:cNvCxnSpPr/>
      </xdr:nvCxnSpPr>
      <xdr:spPr>
        <a:xfrm flipV="1">
          <a:off x="7861300" y="6803572"/>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45810</xdr:rowOff>
    </xdr:from>
    <xdr:to>
      <xdr:col>36</xdr:col>
      <xdr:colOff>165100</xdr:colOff>
      <xdr:row>39</xdr:row>
      <xdr:rowOff>147410</xdr:rowOff>
    </xdr:to>
    <xdr:sp macro="" textlink="">
      <xdr:nvSpPr>
        <xdr:cNvPr id="138" name="楕円 137">
          <a:extLst>
            <a:ext uri="{FF2B5EF4-FFF2-40B4-BE49-F238E27FC236}">
              <a16:creationId xmlns:a16="http://schemas.microsoft.com/office/drawing/2014/main" id="{DC536F3F-089A-4E76-AA21-B967663D8C2D}"/>
            </a:ext>
          </a:extLst>
        </xdr:cNvPr>
        <xdr:cNvSpPr/>
      </xdr:nvSpPr>
      <xdr:spPr>
        <a:xfrm>
          <a:off x="6921500" y="67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96610</xdr:rowOff>
    </xdr:from>
    <xdr:to>
      <xdr:col>41</xdr:col>
      <xdr:colOff>50800</xdr:colOff>
      <xdr:row>39</xdr:row>
      <xdr:rowOff>118621</xdr:rowOff>
    </xdr:to>
    <xdr:cxnSp macro="">
      <xdr:nvCxnSpPr>
        <xdr:cNvPr id="139" name="直線コネクタ 138">
          <a:extLst>
            <a:ext uri="{FF2B5EF4-FFF2-40B4-BE49-F238E27FC236}">
              <a16:creationId xmlns:a16="http://schemas.microsoft.com/office/drawing/2014/main" id="{5FE1A686-00C3-40CA-9433-3019A4C66D52}"/>
            </a:ext>
          </a:extLst>
        </xdr:cNvPr>
        <xdr:cNvCxnSpPr/>
      </xdr:nvCxnSpPr>
      <xdr:spPr>
        <a:xfrm>
          <a:off x="6972300" y="6783160"/>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a:extLst>
            <a:ext uri="{FF2B5EF4-FFF2-40B4-BE49-F238E27FC236}">
              <a16:creationId xmlns:a16="http://schemas.microsoft.com/office/drawing/2014/main" id="{B493F7F0-ECB6-4F9B-93F2-AC2BE2B28801}"/>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id="{6CCC8A37-54AD-4924-AC5A-C80AD29AD910}"/>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0264CA2F-89FB-471A-80D1-22DB5E7EB215}"/>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164101</xdr:rowOff>
    </xdr:from>
    <xdr:ext cx="534377" cy="259045"/>
    <xdr:sp macro="" textlink="">
      <xdr:nvSpPr>
        <xdr:cNvPr id="143" name="n_4aveValue【道路】&#10;一人当たり延長">
          <a:extLst>
            <a:ext uri="{FF2B5EF4-FFF2-40B4-BE49-F238E27FC236}">
              <a16:creationId xmlns:a16="http://schemas.microsoft.com/office/drawing/2014/main" id="{0CE5BD7D-0395-4993-9C5F-066215BF8BDB}"/>
            </a:ext>
          </a:extLst>
        </xdr:cNvPr>
        <xdr:cNvSpPr txBox="1"/>
      </xdr:nvSpPr>
      <xdr:spPr>
        <a:xfrm>
          <a:off x="6705111" y="63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156401</xdr:rowOff>
    </xdr:from>
    <xdr:ext cx="534377" cy="259045"/>
    <xdr:sp macro="" textlink="">
      <xdr:nvSpPr>
        <xdr:cNvPr id="144" name="n_1mainValue【道路】&#10;一人当たり延長">
          <a:extLst>
            <a:ext uri="{FF2B5EF4-FFF2-40B4-BE49-F238E27FC236}">
              <a16:creationId xmlns:a16="http://schemas.microsoft.com/office/drawing/2014/main" id="{DF935815-5DEB-4993-8F4C-051F23CCF854}"/>
            </a:ext>
          </a:extLst>
        </xdr:cNvPr>
        <xdr:cNvSpPr txBox="1"/>
      </xdr:nvSpPr>
      <xdr:spPr>
        <a:xfrm>
          <a:off x="9359411" y="68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158949</xdr:rowOff>
    </xdr:from>
    <xdr:ext cx="534377" cy="259045"/>
    <xdr:sp macro="" textlink="">
      <xdr:nvSpPr>
        <xdr:cNvPr id="145" name="n_2mainValue【道路】&#10;一人当たり延長">
          <a:extLst>
            <a:ext uri="{FF2B5EF4-FFF2-40B4-BE49-F238E27FC236}">
              <a16:creationId xmlns:a16="http://schemas.microsoft.com/office/drawing/2014/main" id="{E758F05E-C7D9-4700-9716-3653A584635B}"/>
            </a:ext>
          </a:extLst>
        </xdr:cNvPr>
        <xdr:cNvSpPr txBox="1"/>
      </xdr:nvSpPr>
      <xdr:spPr>
        <a:xfrm>
          <a:off x="8483111" y="684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160548</xdr:rowOff>
    </xdr:from>
    <xdr:ext cx="534377" cy="259045"/>
    <xdr:sp macro="" textlink="">
      <xdr:nvSpPr>
        <xdr:cNvPr id="146" name="n_3mainValue【道路】&#10;一人当たり延長">
          <a:extLst>
            <a:ext uri="{FF2B5EF4-FFF2-40B4-BE49-F238E27FC236}">
              <a16:creationId xmlns:a16="http://schemas.microsoft.com/office/drawing/2014/main" id="{7DA3449A-8F29-4BFF-A176-209117A6B34E}"/>
            </a:ext>
          </a:extLst>
        </xdr:cNvPr>
        <xdr:cNvSpPr txBox="1"/>
      </xdr:nvSpPr>
      <xdr:spPr>
        <a:xfrm>
          <a:off x="7594111" y="684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138537</xdr:rowOff>
    </xdr:from>
    <xdr:ext cx="534377" cy="259045"/>
    <xdr:sp macro="" textlink="">
      <xdr:nvSpPr>
        <xdr:cNvPr id="147" name="n_4mainValue【道路】&#10;一人当たり延長">
          <a:extLst>
            <a:ext uri="{FF2B5EF4-FFF2-40B4-BE49-F238E27FC236}">
              <a16:creationId xmlns:a16="http://schemas.microsoft.com/office/drawing/2014/main" id="{12BE079B-579A-42A8-9851-A14EFF02A132}"/>
            </a:ext>
          </a:extLst>
        </xdr:cNvPr>
        <xdr:cNvSpPr txBox="1"/>
      </xdr:nvSpPr>
      <xdr:spPr>
        <a:xfrm>
          <a:off x="6705111" y="68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4B09913-64A7-4428-ABAA-3BC7A9A84E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E9549FE-0B3B-46AD-8FEA-7980AA0FA2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0109905-6817-43F2-8656-DFD5C98508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1739314-FAF6-45D5-8E09-BDAD301514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04DE9ED-B78E-43DC-9083-998B039165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1F4B5D0-761C-44F8-B6A4-4DBA693BB7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5D3C98A-1B56-41AE-9B05-5766C3FFF7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1A9CEED-0AA9-4285-ADA6-9095C5EC13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7610E44-6F81-42AE-9A16-930459E5EF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5680B5C-166E-4C5E-93E4-3DCFEBE7BE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6BBE120-3D35-4E97-A58E-7EF65B18747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F916E38C-A1EA-42DA-8763-D04D7B8B5D8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F6A882F-49EF-450B-BDF0-7EE8929E4A5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4F614F5-58C8-4CE5-B57B-21F9B3379BE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F44441B-5C15-4C70-A4A8-495AD12E533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32BD1AA-BA2D-42A6-93CD-C73FFD1BB95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BBEBFBD-FDA0-4688-90BB-7715EB1E52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D8DE287-5570-45A3-85E2-B5A321D0D37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964F486-6D4E-463C-B283-BC42874A4D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4730099-0AFD-4D37-BB5C-F86A7B891F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C3BC9D7-9AC9-4BF4-8E3F-B53258A737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FDCFF89-BD3D-4DD3-84D8-656867A0DF4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17B7018-DCBD-449D-91FE-8430BED4EEF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0C7FD68-041E-4D89-9F2B-0084D52B82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4199399-25F2-4D1C-AE4F-B9C7A04D024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3BD6FD8F-AAE4-4265-9CB6-969F7D5CE698}"/>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039EE7B-8117-4691-85B9-0B5F24EF71B3}"/>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337C7EE0-4CA9-47A9-9363-5EEC6BA11C0B}"/>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6D19243-1953-469C-A3A0-6BED10CBB991}"/>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27052E4C-49B0-4AE7-BF48-D8B2E6C999B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E90E28B-D467-41DF-A5F9-F09BB27D860D}"/>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4003650B-C36F-4D4F-9191-984A846DD691}"/>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25FF6DF2-9FD4-4035-92AC-F85CAF8C97EF}"/>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BEA367BD-FE73-4421-9231-1CE1143A5B07}"/>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0FC8FEAE-AFAF-4470-BF64-F7BC24668E39}"/>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70031</xdr:rowOff>
    </xdr:from>
    <xdr:to>
      <xdr:col>6</xdr:col>
      <xdr:colOff>38100</xdr:colOff>
      <xdr:row>61</xdr:row>
      <xdr:rowOff>181</xdr:rowOff>
    </xdr:to>
    <xdr:sp macro="" textlink="">
      <xdr:nvSpPr>
        <xdr:cNvPr id="183" name="フローチャート: 判断 182">
          <a:extLst>
            <a:ext uri="{FF2B5EF4-FFF2-40B4-BE49-F238E27FC236}">
              <a16:creationId xmlns:a16="http://schemas.microsoft.com/office/drawing/2014/main" id="{FA4BBC72-4FBD-428A-94CE-F7FA5BF901DB}"/>
            </a:ext>
          </a:extLst>
        </xdr:cNvPr>
        <xdr:cNvSpPr/>
      </xdr:nvSpPr>
      <xdr:spPr>
        <a:xfrm>
          <a:off x="1079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2D2772F-AAF2-4D56-964C-019B64E79E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6275751-A0FE-4F7D-A330-C658F33529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07B45F-1565-437B-9B14-115299271F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FF05BA9-4BCB-4080-8683-EB67D3403C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2CCC3FF-5E4D-4530-A27A-37F153FA4A0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89" name="楕円 188">
          <a:extLst>
            <a:ext uri="{FF2B5EF4-FFF2-40B4-BE49-F238E27FC236}">
              <a16:creationId xmlns:a16="http://schemas.microsoft.com/office/drawing/2014/main" id="{10090D17-88E5-44DC-B4E0-C042BAD6B20A}"/>
            </a:ext>
          </a:extLst>
        </xdr:cNvPr>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50454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455198B-B29E-4AB9-B127-B3EAE82495C0}"/>
            </a:ext>
          </a:extLst>
        </xdr:cNvPr>
        <xdr:cNvSpPr txBox="1"/>
      </xdr:nvSpPr>
      <xdr:spPr>
        <a:xfrm>
          <a:off x="4673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xdr:rowOff>
    </xdr:from>
    <xdr:to>
      <xdr:col>20</xdr:col>
      <xdr:colOff>38100</xdr:colOff>
      <xdr:row>59</xdr:row>
      <xdr:rowOff>117747</xdr:rowOff>
    </xdr:to>
    <xdr:sp macro="" textlink="">
      <xdr:nvSpPr>
        <xdr:cNvPr id="191" name="楕円 190">
          <a:extLst>
            <a:ext uri="{FF2B5EF4-FFF2-40B4-BE49-F238E27FC236}">
              <a16:creationId xmlns:a16="http://schemas.microsoft.com/office/drawing/2014/main" id="{4443C569-92D8-4519-8666-0CC8E25DA734}"/>
            </a:ext>
          </a:extLst>
        </xdr:cNvPr>
        <xdr:cNvSpPr/>
      </xdr:nvSpPr>
      <xdr:spPr>
        <a:xfrm>
          <a:off x="3746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78377</xdr:rowOff>
    </xdr:to>
    <xdr:cxnSp macro="">
      <xdr:nvCxnSpPr>
        <xdr:cNvPr id="192" name="直線コネクタ 191">
          <a:extLst>
            <a:ext uri="{FF2B5EF4-FFF2-40B4-BE49-F238E27FC236}">
              <a16:creationId xmlns:a16="http://schemas.microsoft.com/office/drawing/2014/main" id="{5DFFE202-8E1D-4AA5-AE32-A9F9ADF56A16}"/>
            </a:ext>
          </a:extLst>
        </xdr:cNvPr>
        <xdr:cNvCxnSpPr/>
      </xdr:nvCxnSpPr>
      <xdr:spPr>
        <a:xfrm>
          <a:off x="3797300" y="1018249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93" name="楕円 192">
          <a:extLst>
            <a:ext uri="{FF2B5EF4-FFF2-40B4-BE49-F238E27FC236}">
              <a16:creationId xmlns:a16="http://schemas.microsoft.com/office/drawing/2014/main" id="{B2E968E1-AF55-4C18-97FB-3E1E9D4DFF8B}"/>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66947</xdr:rowOff>
    </xdr:to>
    <xdr:cxnSp macro="">
      <xdr:nvCxnSpPr>
        <xdr:cNvPr id="194" name="直線コネクタ 193">
          <a:extLst>
            <a:ext uri="{FF2B5EF4-FFF2-40B4-BE49-F238E27FC236}">
              <a16:creationId xmlns:a16="http://schemas.microsoft.com/office/drawing/2014/main" id="{93B29083-E4A4-4600-9460-27616B2136E5}"/>
            </a:ext>
          </a:extLst>
        </xdr:cNvPr>
        <xdr:cNvCxnSpPr/>
      </xdr:nvCxnSpPr>
      <xdr:spPr>
        <a:xfrm>
          <a:off x="2908300" y="101629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95" name="楕円 194">
          <a:extLst>
            <a:ext uri="{FF2B5EF4-FFF2-40B4-BE49-F238E27FC236}">
              <a16:creationId xmlns:a16="http://schemas.microsoft.com/office/drawing/2014/main" id="{3F03280B-58E9-4EB5-A441-EFEAD7A99536}"/>
            </a:ext>
          </a:extLst>
        </xdr:cNvPr>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47353</xdr:rowOff>
    </xdr:to>
    <xdr:cxnSp macro="">
      <xdr:nvCxnSpPr>
        <xdr:cNvPr id="196" name="直線コネクタ 195">
          <a:extLst>
            <a:ext uri="{FF2B5EF4-FFF2-40B4-BE49-F238E27FC236}">
              <a16:creationId xmlns:a16="http://schemas.microsoft.com/office/drawing/2014/main" id="{38F25B79-F470-4AD2-89FE-3DDD7FD030E3}"/>
            </a:ext>
          </a:extLst>
        </xdr:cNvPr>
        <xdr:cNvCxnSpPr/>
      </xdr:nvCxnSpPr>
      <xdr:spPr>
        <a:xfrm>
          <a:off x="2019300" y="101612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17780</xdr:rowOff>
    </xdr:from>
    <xdr:to>
      <xdr:col>6</xdr:col>
      <xdr:colOff>38100</xdr:colOff>
      <xdr:row>58</xdr:row>
      <xdr:rowOff>119380</xdr:rowOff>
    </xdr:to>
    <xdr:sp macro="" textlink="">
      <xdr:nvSpPr>
        <xdr:cNvPr id="197" name="楕円 196">
          <a:extLst>
            <a:ext uri="{FF2B5EF4-FFF2-40B4-BE49-F238E27FC236}">
              <a16:creationId xmlns:a16="http://schemas.microsoft.com/office/drawing/2014/main" id="{5794F6C9-6177-4A59-B0AB-4B0F63D09576}"/>
            </a:ext>
          </a:extLst>
        </xdr:cNvPr>
        <xdr:cNvSpPr/>
      </xdr:nvSpPr>
      <xdr:spPr>
        <a:xfrm>
          <a:off x="107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68580</xdr:rowOff>
    </xdr:from>
    <xdr:to>
      <xdr:col>10</xdr:col>
      <xdr:colOff>114300</xdr:colOff>
      <xdr:row>59</xdr:row>
      <xdr:rowOff>45720</xdr:rowOff>
    </xdr:to>
    <xdr:cxnSp macro="">
      <xdr:nvCxnSpPr>
        <xdr:cNvPr id="198" name="直線コネクタ 197">
          <a:extLst>
            <a:ext uri="{FF2B5EF4-FFF2-40B4-BE49-F238E27FC236}">
              <a16:creationId xmlns:a16="http://schemas.microsoft.com/office/drawing/2014/main" id="{ED14FD2C-007B-4954-8995-9729F0D922A3}"/>
            </a:ext>
          </a:extLst>
        </xdr:cNvPr>
        <xdr:cNvCxnSpPr/>
      </xdr:nvCxnSpPr>
      <xdr:spPr>
        <a:xfrm>
          <a:off x="1130300" y="100126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515DD7C-FC69-427B-959B-74199C5EC6DD}"/>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4F9220B-F543-49AE-9E8E-95A4023F127A}"/>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1DEF930-7AF6-410F-828F-B3A50FFF449D}"/>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162758</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34A1475-1DF6-4182-90EA-453E71AD8F58}"/>
            </a:ext>
          </a:extLst>
        </xdr:cNvPr>
        <xdr:cNvSpPr txBox="1"/>
      </xdr:nvSpPr>
      <xdr:spPr>
        <a:xfrm>
          <a:off x="927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134274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A1FED56-CC0A-47FD-9020-7B3E0D3721EE}"/>
            </a:ext>
          </a:extLst>
        </xdr:cNvPr>
        <xdr:cNvSpPr txBox="1"/>
      </xdr:nvSpPr>
      <xdr:spPr>
        <a:xfrm>
          <a:off x="3582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C919262-AD2E-4B88-B992-BF3178ABBEE3}"/>
            </a:ext>
          </a:extLst>
        </xdr:cNvPr>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069B789-CE04-4226-A5CE-B37CBB57E87C}"/>
            </a:ext>
          </a:extLst>
        </xdr:cNvPr>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16E1164-63DF-47A8-8824-FEE7FB3F8766}"/>
            </a:ext>
          </a:extLst>
        </xdr:cNvPr>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9C11C59-FC7B-442D-A330-2397B35D99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434F50B-63C1-4BB9-9354-24B242BEAB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6D5C01B-BBAD-4A2A-9822-564147CE76A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292D0BF-161A-4AAC-8547-7CA3F10D82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A695E18-D184-4F0C-B954-5E7B05CD7C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CEB6B58-DDA5-40D1-A751-50E2E2E560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08B1D45-B7F0-4709-85EB-A0927464A6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6105B9B-20AF-4680-B018-0C94F2B3BC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2C8A757-1C36-4C5A-BED4-19481DD39C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CFB6753-EF8A-4AD1-8CAB-250C1292C8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FE67F14F-FA85-4F2F-A896-F6494651D7C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027E2AA-CB02-4B57-8F79-6FE33BDAD09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A9AD0E4-72D8-42C9-8B2F-6409C5358C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1492998C-2E8D-4868-AA82-B9EF99222A5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07AD12C-F07B-49D7-A166-C47404FC574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26EDBB20-063E-4252-B4CF-1DC2277D105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7C0406C-3329-48EB-8181-BFC84845655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387954B-0FDE-4633-BE40-1C1F48EA517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490DF3D-D95F-4E39-B3FC-16331BFEB64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86B7BEFD-DDA0-49C0-AA3F-7EBA026B174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A2C7870-B2C0-423B-B302-457C7B1081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8E69B9A-E0A1-436F-B036-7194010F4C8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DD80BA0-2DB2-4538-967D-2A65C2A7D2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CB7EC967-4A43-49AB-99F8-104556A73221}"/>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3DDDBA9F-3F4D-4542-9F0D-018D9F9E9E45}"/>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1B362ACB-5709-4361-867D-D3437AC0A65D}"/>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4A814B5-F92E-454E-9534-7408AD671ACE}"/>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C037651E-005A-4AA2-B6B1-B97C773CA04E}"/>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9BBA5CDE-46B9-4E00-8573-7D5F1933750C}"/>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1DFBE8AF-08DF-46EA-8469-0AD07622FB1B}"/>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4CFEFFEE-389D-4E36-A0EF-E56990DE8EA6}"/>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32469E05-F9A6-42C2-A996-A45BDCEF78B8}"/>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18073184-A8C2-465C-B1D6-44043465631E}"/>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137936</xdr:rowOff>
    </xdr:from>
    <xdr:to>
      <xdr:col>36</xdr:col>
      <xdr:colOff>165100</xdr:colOff>
      <xdr:row>64</xdr:row>
      <xdr:rowOff>68086</xdr:rowOff>
    </xdr:to>
    <xdr:sp macro="" textlink="">
      <xdr:nvSpPr>
        <xdr:cNvPr id="240" name="フローチャート: 判断 239">
          <a:extLst>
            <a:ext uri="{FF2B5EF4-FFF2-40B4-BE49-F238E27FC236}">
              <a16:creationId xmlns:a16="http://schemas.microsoft.com/office/drawing/2014/main" id="{E30357FA-A68E-497C-9874-4CB0A4D2F74C}"/>
            </a:ext>
          </a:extLst>
        </xdr:cNvPr>
        <xdr:cNvSpPr/>
      </xdr:nvSpPr>
      <xdr:spPr>
        <a:xfrm>
          <a:off x="6921500" y="1093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118545E-592A-4CE4-BF87-87F5DDDAF2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3FB07C9-84FC-4260-B66C-6957DF2457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10159B0-D952-467A-8BD8-E91B69AA799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9654B94-B663-4938-8F8F-2BD7C22A2D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A9269F2-5DE7-4A14-924B-DB6CDFF222F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8627</xdr:rowOff>
    </xdr:from>
    <xdr:to>
      <xdr:col>55</xdr:col>
      <xdr:colOff>50800</xdr:colOff>
      <xdr:row>64</xdr:row>
      <xdr:rowOff>110227</xdr:rowOff>
    </xdr:to>
    <xdr:sp macro="" textlink="">
      <xdr:nvSpPr>
        <xdr:cNvPr id="246" name="楕円 245">
          <a:extLst>
            <a:ext uri="{FF2B5EF4-FFF2-40B4-BE49-F238E27FC236}">
              <a16:creationId xmlns:a16="http://schemas.microsoft.com/office/drawing/2014/main" id="{514D1ED5-2CF4-4231-A2A9-57BBF4249589}"/>
            </a:ext>
          </a:extLst>
        </xdr:cNvPr>
        <xdr:cNvSpPr/>
      </xdr:nvSpPr>
      <xdr:spPr>
        <a:xfrm>
          <a:off x="10426700" y="109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95004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28A52B60-F9C0-4FF7-9865-D284FD910E6C}"/>
            </a:ext>
          </a:extLst>
        </xdr:cNvPr>
        <xdr:cNvSpPr txBox="1"/>
      </xdr:nvSpPr>
      <xdr:spPr>
        <a:xfrm>
          <a:off x="10515600" y="108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9025</xdr:rowOff>
    </xdr:from>
    <xdr:to>
      <xdr:col>50</xdr:col>
      <xdr:colOff>165100</xdr:colOff>
      <xdr:row>64</xdr:row>
      <xdr:rowOff>110625</xdr:rowOff>
    </xdr:to>
    <xdr:sp macro="" textlink="">
      <xdr:nvSpPr>
        <xdr:cNvPr id="248" name="楕円 247">
          <a:extLst>
            <a:ext uri="{FF2B5EF4-FFF2-40B4-BE49-F238E27FC236}">
              <a16:creationId xmlns:a16="http://schemas.microsoft.com/office/drawing/2014/main" id="{C8260781-CB71-4343-B78A-FC86F9C1FC5C}"/>
            </a:ext>
          </a:extLst>
        </xdr:cNvPr>
        <xdr:cNvSpPr/>
      </xdr:nvSpPr>
      <xdr:spPr>
        <a:xfrm>
          <a:off x="9588500" y="10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59427</xdr:rowOff>
    </xdr:from>
    <xdr:to>
      <xdr:col>55</xdr:col>
      <xdr:colOff>0</xdr:colOff>
      <xdr:row>64</xdr:row>
      <xdr:rowOff>59825</xdr:rowOff>
    </xdr:to>
    <xdr:cxnSp macro="">
      <xdr:nvCxnSpPr>
        <xdr:cNvPr id="249" name="直線コネクタ 248">
          <a:extLst>
            <a:ext uri="{FF2B5EF4-FFF2-40B4-BE49-F238E27FC236}">
              <a16:creationId xmlns:a16="http://schemas.microsoft.com/office/drawing/2014/main" id="{8FD77214-4CDA-4BE2-A444-98D1052930B6}"/>
            </a:ext>
          </a:extLst>
        </xdr:cNvPr>
        <xdr:cNvCxnSpPr/>
      </xdr:nvCxnSpPr>
      <xdr:spPr>
        <a:xfrm flipV="1">
          <a:off x="9639300" y="11032227"/>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9247</xdr:rowOff>
    </xdr:from>
    <xdr:to>
      <xdr:col>46</xdr:col>
      <xdr:colOff>38100</xdr:colOff>
      <xdr:row>64</xdr:row>
      <xdr:rowOff>110847</xdr:rowOff>
    </xdr:to>
    <xdr:sp macro="" textlink="">
      <xdr:nvSpPr>
        <xdr:cNvPr id="250" name="楕円 249">
          <a:extLst>
            <a:ext uri="{FF2B5EF4-FFF2-40B4-BE49-F238E27FC236}">
              <a16:creationId xmlns:a16="http://schemas.microsoft.com/office/drawing/2014/main" id="{29795B65-7414-4B81-84D9-11E0034232B5}"/>
            </a:ext>
          </a:extLst>
        </xdr:cNvPr>
        <xdr:cNvSpPr/>
      </xdr:nvSpPr>
      <xdr:spPr>
        <a:xfrm>
          <a:off x="8699500" y="109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59825</xdr:rowOff>
    </xdr:from>
    <xdr:to>
      <xdr:col>50</xdr:col>
      <xdr:colOff>114300</xdr:colOff>
      <xdr:row>64</xdr:row>
      <xdr:rowOff>60047</xdr:rowOff>
    </xdr:to>
    <xdr:cxnSp macro="">
      <xdr:nvCxnSpPr>
        <xdr:cNvPr id="251" name="直線コネクタ 250">
          <a:extLst>
            <a:ext uri="{FF2B5EF4-FFF2-40B4-BE49-F238E27FC236}">
              <a16:creationId xmlns:a16="http://schemas.microsoft.com/office/drawing/2014/main" id="{82D8B79C-0D3B-4843-8D2C-A29D3FB6E843}"/>
            </a:ext>
          </a:extLst>
        </xdr:cNvPr>
        <xdr:cNvCxnSpPr/>
      </xdr:nvCxnSpPr>
      <xdr:spPr>
        <a:xfrm flipV="1">
          <a:off x="8750300" y="11032625"/>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9854</xdr:rowOff>
    </xdr:from>
    <xdr:to>
      <xdr:col>41</xdr:col>
      <xdr:colOff>101600</xdr:colOff>
      <xdr:row>64</xdr:row>
      <xdr:rowOff>111454</xdr:rowOff>
    </xdr:to>
    <xdr:sp macro="" textlink="">
      <xdr:nvSpPr>
        <xdr:cNvPr id="252" name="楕円 251">
          <a:extLst>
            <a:ext uri="{FF2B5EF4-FFF2-40B4-BE49-F238E27FC236}">
              <a16:creationId xmlns:a16="http://schemas.microsoft.com/office/drawing/2014/main" id="{5E946285-C28D-4903-A892-33B155A6C60E}"/>
            </a:ext>
          </a:extLst>
        </xdr:cNvPr>
        <xdr:cNvSpPr/>
      </xdr:nvSpPr>
      <xdr:spPr>
        <a:xfrm>
          <a:off x="7810500" y="109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60047</xdr:rowOff>
    </xdr:from>
    <xdr:to>
      <xdr:col>45</xdr:col>
      <xdr:colOff>177800</xdr:colOff>
      <xdr:row>64</xdr:row>
      <xdr:rowOff>60654</xdr:rowOff>
    </xdr:to>
    <xdr:cxnSp macro="">
      <xdr:nvCxnSpPr>
        <xdr:cNvPr id="253" name="直線コネクタ 252">
          <a:extLst>
            <a:ext uri="{FF2B5EF4-FFF2-40B4-BE49-F238E27FC236}">
              <a16:creationId xmlns:a16="http://schemas.microsoft.com/office/drawing/2014/main" id="{F6C81009-FCF8-4DDC-B5A1-80AFD8493005}"/>
            </a:ext>
          </a:extLst>
        </xdr:cNvPr>
        <xdr:cNvCxnSpPr/>
      </xdr:nvCxnSpPr>
      <xdr:spPr>
        <a:xfrm flipV="1">
          <a:off x="7861300" y="11032847"/>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16420</xdr:rowOff>
    </xdr:from>
    <xdr:to>
      <xdr:col>36</xdr:col>
      <xdr:colOff>165100</xdr:colOff>
      <xdr:row>64</xdr:row>
      <xdr:rowOff>118020</xdr:rowOff>
    </xdr:to>
    <xdr:sp macro="" textlink="">
      <xdr:nvSpPr>
        <xdr:cNvPr id="254" name="楕円 253">
          <a:extLst>
            <a:ext uri="{FF2B5EF4-FFF2-40B4-BE49-F238E27FC236}">
              <a16:creationId xmlns:a16="http://schemas.microsoft.com/office/drawing/2014/main" id="{BC77480F-9B86-4E06-ADB2-B4EFDD29C8A7}"/>
            </a:ext>
          </a:extLst>
        </xdr:cNvPr>
        <xdr:cNvSpPr/>
      </xdr:nvSpPr>
      <xdr:spPr>
        <a:xfrm>
          <a:off x="6921500" y="109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60654</xdr:rowOff>
    </xdr:from>
    <xdr:to>
      <xdr:col>41</xdr:col>
      <xdr:colOff>50800</xdr:colOff>
      <xdr:row>64</xdr:row>
      <xdr:rowOff>67220</xdr:rowOff>
    </xdr:to>
    <xdr:cxnSp macro="">
      <xdr:nvCxnSpPr>
        <xdr:cNvPr id="255" name="直線コネクタ 254">
          <a:extLst>
            <a:ext uri="{FF2B5EF4-FFF2-40B4-BE49-F238E27FC236}">
              <a16:creationId xmlns:a16="http://schemas.microsoft.com/office/drawing/2014/main" id="{CA88920E-346E-4BD5-BB93-3C09CB20DA8D}"/>
            </a:ext>
          </a:extLst>
        </xdr:cNvPr>
        <xdr:cNvCxnSpPr/>
      </xdr:nvCxnSpPr>
      <xdr:spPr>
        <a:xfrm flipV="1">
          <a:off x="6972300" y="11033454"/>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02FA9E8-2664-46CD-973B-F23999428B55}"/>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8F0B03E-1569-4839-9612-2A96D87E1F76}"/>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84AA0DF-C000-421A-A7DD-1E5046A4D89C}"/>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84613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F55D4E5-0709-4B2C-8790-2845AAD05A9E}"/>
            </a:ext>
          </a:extLst>
        </xdr:cNvPr>
        <xdr:cNvSpPr txBox="1"/>
      </xdr:nvSpPr>
      <xdr:spPr>
        <a:xfrm>
          <a:off x="6672795" y="1071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101752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3707D540-F584-4A51-84D0-2184A7101B0F}"/>
            </a:ext>
          </a:extLst>
        </xdr:cNvPr>
        <xdr:cNvSpPr txBox="1"/>
      </xdr:nvSpPr>
      <xdr:spPr>
        <a:xfrm>
          <a:off x="9359411" y="110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101974</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5132E338-417E-498B-8D27-548F3E2DBA98}"/>
            </a:ext>
          </a:extLst>
        </xdr:cNvPr>
        <xdr:cNvSpPr txBox="1"/>
      </xdr:nvSpPr>
      <xdr:spPr>
        <a:xfrm>
          <a:off x="8483111" y="110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102581</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56CAD03-4FD9-4611-8036-ACD539F1DDC4}"/>
            </a:ext>
          </a:extLst>
        </xdr:cNvPr>
        <xdr:cNvSpPr txBox="1"/>
      </xdr:nvSpPr>
      <xdr:spPr>
        <a:xfrm>
          <a:off x="7594111" y="110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109147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F54B5A39-DB56-4B6D-8257-F92F31A7446C}"/>
            </a:ext>
          </a:extLst>
        </xdr:cNvPr>
        <xdr:cNvSpPr txBox="1"/>
      </xdr:nvSpPr>
      <xdr:spPr>
        <a:xfrm>
          <a:off x="6705111" y="110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2ABD2B3-761B-43B9-828B-82F4431F0F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9F4318E-AB51-48A4-BF49-B2009EAD14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9AADE36-24D2-4245-A24F-A13D6285D7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70CCC73-80DA-46EC-BFCF-C742710AE6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7329FFC-7BEC-4311-BBB4-4B7A47A120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EFE7D7A-8554-40CD-9425-96F107CB8C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808D2F3-614A-4728-B38E-07624A3ADD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12DDEEE-B065-43AE-B5A5-3D6290C89A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48CCC61-34DE-417A-9519-78F2466A56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8844271-AE93-499F-B0E6-61FD7C9B67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23F037A-ACEE-4ACB-AFE6-C3BA5FAF572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4B8FB2E9-1D60-4C7D-B852-9BE757B38B4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1BA4DBCE-F8D2-4C0D-A8C9-551DC78C0BD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B4AB972-BA46-4D19-AE58-00E48002B0B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EDB1E759-6783-4333-8516-10ED7CBB564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6FF0D8B4-F4B9-4F65-B61A-3D961109669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574350B-8DF4-4E22-BCD0-E38BEF5DEC2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7E10304-4C54-42DD-AD72-3CD2649BCBD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48BC96C9-BEBC-4380-B968-3F24EA250B7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BD20088-1F53-4F85-8C3F-EB78B244095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C3AAB0A-3545-49D8-A415-A3F1CB3CFF6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54DAE732-4B4B-40BE-8EDD-B7EAD2A8EAE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8281506D-361D-4F3B-94DE-F2FDF7B4A90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4CF7B84-3A54-46B0-ABD9-F444CB7CCBA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7170C3EB-B533-47A3-83AD-788A4AF331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3E44336F-FB62-4D2E-97E5-7852F5577BA7}"/>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C539344D-A3BA-4F75-A537-1A222ACB4934}"/>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30D23415-33B1-4F35-B49B-9F98EE267027}"/>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4F2045F1-E555-4230-92A4-2BD2407D6FB2}"/>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28117483-51DB-401B-9A13-E1683212AD43}"/>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1B2C7F14-6600-465B-BE72-0C75AA05E389}"/>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00F468C8-8F7E-46AD-91A5-D4EBFE6C8543}"/>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0962942E-643B-4327-B5E0-0B37A36C81B6}"/>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5F8FEF1D-086F-4ED3-8D25-60EB7758431F}"/>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BEE96183-D0D9-43A2-93DC-92E29B4332FB}"/>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85271</xdr:rowOff>
    </xdr:from>
    <xdr:to>
      <xdr:col>6</xdr:col>
      <xdr:colOff>38100</xdr:colOff>
      <xdr:row>84</xdr:row>
      <xdr:rowOff>15421</xdr:rowOff>
    </xdr:to>
    <xdr:sp macro="" textlink="">
      <xdr:nvSpPr>
        <xdr:cNvPr id="299" name="フローチャート: 判断 298">
          <a:extLst>
            <a:ext uri="{FF2B5EF4-FFF2-40B4-BE49-F238E27FC236}">
              <a16:creationId xmlns:a16="http://schemas.microsoft.com/office/drawing/2014/main" id="{EF0A7EFB-2C93-4FA7-956E-45561F182FDE}"/>
            </a:ext>
          </a:extLst>
        </xdr:cNvPr>
        <xdr:cNvSpPr/>
      </xdr:nvSpPr>
      <xdr:spPr>
        <a:xfrm>
          <a:off x="1079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A2A891F-D904-45D3-814E-F0FBFCAF2D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11E1E0A-9BD4-45B4-A205-E77225C7BC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4A69590-0FB0-4CA2-BA27-4DDF72192A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25E70E0-73AF-4AEA-9F8A-2A188B331A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0E5B7B-A77F-49AA-A210-0B9C7981A9A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162016</xdr:rowOff>
    </xdr:from>
    <xdr:to>
      <xdr:col>24</xdr:col>
      <xdr:colOff>114300</xdr:colOff>
      <xdr:row>85</xdr:row>
      <xdr:rowOff>92166</xdr:rowOff>
    </xdr:to>
    <xdr:sp macro="" textlink="">
      <xdr:nvSpPr>
        <xdr:cNvPr id="305" name="楕円 304">
          <a:extLst>
            <a:ext uri="{FF2B5EF4-FFF2-40B4-BE49-F238E27FC236}">
              <a16:creationId xmlns:a16="http://schemas.microsoft.com/office/drawing/2014/main" id="{ED393447-E6FA-4D70-85C6-C7E206DCC077}"/>
            </a:ext>
          </a:extLst>
        </xdr:cNvPr>
        <xdr:cNvSpPr/>
      </xdr:nvSpPr>
      <xdr:spPr>
        <a:xfrm>
          <a:off x="4584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140443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652810B-6982-4743-8290-FC53D7180F28}"/>
            </a:ext>
          </a:extLst>
        </xdr:cNvPr>
        <xdr:cNvSpPr txBox="1"/>
      </xdr:nvSpPr>
      <xdr:spPr>
        <a:xfrm>
          <a:off x="4673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139156</xdr:rowOff>
    </xdr:from>
    <xdr:to>
      <xdr:col>20</xdr:col>
      <xdr:colOff>38100</xdr:colOff>
      <xdr:row>85</xdr:row>
      <xdr:rowOff>69306</xdr:rowOff>
    </xdr:to>
    <xdr:sp macro="" textlink="">
      <xdr:nvSpPr>
        <xdr:cNvPr id="307" name="楕円 306">
          <a:extLst>
            <a:ext uri="{FF2B5EF4-FFF2-40B4-BE49-F238E27FC236}">
              <a16:creationId xmlns:a16="http://schemas.microsoft.com/office/drawing/2014/main" id="{FC3B507D-684E-47FC-AD57-7A96C84AC492}"/>
            </a:ext>
          </a:extLst>
        </xdr:cNvPr>
        <xdr:cNvSpPr/>
      </xdr:nvSpPr>
      <xdr:spPr>
        <a:xfrm>
          <a:off x="3746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18506</xdr:rowOff>
    </xdr:from>
    <xdr:to>
      <xdr:col>24</xdr:col>
      <xdr:colOff>63500</xdr:colOff>
      <xdr:row>85</xdr:row>
      <xdr:rowOff>41366</xdr:rowOff>
    </xdr:to>
    <xdr:cxnSp macro="">
      <xdr:nvCxnSpPr>
        <xdr:cNvPr id="308" name="直線コネクタ 307">
          <a:extLst>
            <a:ext uri="{FF2B5EF4-FFF2-40B4-BE49-F238E27FC236}">
              <a16:creationId xmlns:a16="http://schemas.microsoft.com/office/drawing/2014/main" id="{5B6B1F63-676D-456A-9B69-4612BB8B273E}"/>
            </a:ext>
          </a:extLst>
        </xdr:cNvPr>
        <xdr:cNvCxnSpPr/>
      </xdr:nvCxnSpPr>
      <xdr:spPr>
        <a:xfrm>
          <a:off x="3797300" y="14591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119562</xdr:rowOff>
    </xdr:from>
    <xdr:to>
      <xdr:col>15</xdr:col>
      <xdr:colOff>101600</xdr:colOff>
      <xdr:row>85</xdr:row>
      <xdr:rowOff>49712</xdr:rowOff>
    </xdr:to>
    <xdr:sp macro="" textlink="">
      <xdr:nvSpPr>
        <xdr:cNvPr id="309" name="楕円 308">
          <a:extLst>
            <a:ext uri="{FF2B5EF4-FFF2-40B4-BE49-F238E27FC236}">
              <a16:creationId xmlns:a16="http://schemas.microsoft.com/office/drawing/2014/main" id="{A81570D4-CEDA-4182-93F4-0270ED1C434E}"/>
            </a:ext>
          </a:extLst>
        </xdr:cNvPr>
        <xdr:cNvSpPr/>
      </xdr:nvSpPr>
      <xdr:spPr>
        <a:xfrm>
          <a:off x="2857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170362</xdr:rowOff>
    </xdr:from>
    <xdr:to>
      <xdr:col>19</xdr:col>
      <xdr:colOff>177800</xdr:colOff>
      <xdr:row>85</xdr:row>
      <xdr:rowOff>18506</xdr:rowOff>
    </xdr:to>
    <xdr:cxnSp macro="">
      <xdr:nvCxnSpPr>
        <xdr:cNvPr id="310" name="直線コネクタ 309">
          <a:extLst>
            <a:ext uri="{FF2B5EF4-FFF2-40B4-BE49-F238E27FC236}">
              <a16:creationId xmlns:a16="http://schemas.microsoft.com/office/drawing/2014/main" id="{4D75FE9C-A111-4398-B3C2-63513A0A2640}"/>
            </a:ext>
          </a:extLst>
        </xdr:cNvPr>
        <xdr:cNvCxnSpPr/>
      </xdr:nvCxnSpPr>
      <xdr:spPr>
        <a:xfrm>
          <a:off x="2908300" y="145721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96701</xdr:rowOff>
    </xdr:from>
    <xdr:to>
      <xdr:col>10</xdr:col>
      <xdr:colOff>165100</xdr:colOff>
      <xdr:row>85</xdr:row>
      <xdr:rowOff>26851</xdr:rowOff>
    </xdr:to>
    <xdr:sp macro="" textlink="">
      <xdr:nvSpPr>
        <xdr:cNvPr id="311" name="楕円 310">
          <a:extLst>
            <a:ext uri="{FF2B5EF4-FFF2-40B4-BE49-F238E27FC236}">
              <a16:creationId xmlns:a16="http://schemas.microsoft.com/office/drawing/2014/main" id="{E9F09A2A-9B78-4EC6-A972-B2F14D154C51}"/>
            </a:ext>
          </a:extLst>
        </xdr:cNvPr>
        <xdr:cNvSpPr/>
      </xdr:nvSpPr>
      <xdr:spPr>
        <a:xfrm>
          <a:off x="1968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147501</xdr:rowOff>
    </xdr:from>
    <xdr:to>
      <xdr:col>15</xdr:col>
      <xdr:colOff>50800</xdr:colOff>
      <xdr:row>84</xdr:row>
      <xdr:rowOff>170362</xdr:rowOff>
    </xdr:to>
    <xdr:cxnSp macro="">
      <xdr:nvCxnSpPr>
        <xdr:cNvPr id="312" name="直線コネクタ 311">
          <a:extLst>
            <a:ext uri="{FF2B5EF4-FFF2-40B4-BE49-F238E27FC236}">
              <a16:creationId xmlns:a16="http://schemas.microsoft.com/office/drawing/2014/main" id="{6514BF55-32F5-4DA0-B5FB-AF7736421920}"/>
            </a:ext>
          </a:extLst>
        </xdr:cNvPr>
        <xdr:cNvCxnSpPr/>
      </xdr:nvCxnSpPr>
      <xdr:spPr>
        <a:xfrm>
          <a:off x="2019300" y="145493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99968</xdr:rowOff>
    </xdr:from>
    <xdr:to>
      <xdr:col>6</xdr:col>
      <xdr:colOff>38100</xdr:colOff>
      <xdr:row>84</xdr:row>
      <xdr:rowOff>30118</xdr:rowOff>
    </xdr:to>
    <xdr:sp macro="" textlink="">
      <xdr:nvSpPr>
        <xdr:cNvPr id="313" name="楕円 312">
          <a:extLst>
            <a:ext uri="{FF2B5EF4-FFF2-40B4-BE49-F238E27FC236}">
              <a16:creationId xmlns:a16="http://schemas.microsoft.com/office/drawing/2014/main" id="{5C07CED6-0A37-49E4-B6A1-E8C3EC984E69}"/>
            </a:ext>
          </a:extLst>
        </xdr:cNvPr>
        <xdr:cNvSpPr/>
      </xdr:nvSpPr>
      <xdr:spPr>
        <a:xfrm>
          <a:off x="1079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150768</xdr:rowOff>
    </xdr:from>
    <xdr:to>
      <xdr:col>10</xdr:col>
      <xdr:colOff>114300</xdr:colOff>
      <xdr:row>84</xdr:row>
      <xdr:rowOff>147501</xdr:rowOff>
    </xdr:to>
    <xdr:cxnSp macro="">
      <xdr:nvCxnSpPr>
        <xdr:cNvPr id="314" name="直線コネクタ 313">
          <a:extLst>
            <a:ext uri="{FF2B5EF4-FFF2-40B4-BE49-F238E27FC236}">
              <a16:creationId xmlns:a16="http://schemas.microsoft.com/office/drawing/2014/main" id="{A2CDBB11-426F-4FF8-803C-35B351D39936}"/>
            </a:ext>
          </a:extLst>
        </xdr:cNvPr>
        <xdr:cNvCxnSpPr/>
      </xdr:nvCxnSpPr>
      <xdr:spPr>
        <a:xfrm>
          <a:off x="1130300" y="14381118"/>
          <a:ext cx="889000" cy="1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a:extLst>
            <a:ext uri="{FF2B5EF4-FFF2-40B4-BE49-F238E27FC236}">
              <a16:creationId xmlns:a16="http://schemas.microsoft.com/office/drawing/2014/main" id="{4714F931-43A2-480C-A591-60189D83E9B2}"/>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a:extLst>
            <a:ext uri="{FF2B5EF4-FFF2-40B4-BE49-F238E27FC236}">
              <a16:creationId xmlns:a16="http://schemas.microsoft.com/office/drawing/2014/main" id="{A6AD3E35-6B44-45D7-9018-FD1DA39F9A47}"/>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a:extLst>
            <a:ext uri="{FF2B5EF4-FFF2-40B4-BE49-F238E27FC236}">
              <a16:creationId xmlns:a16="http://schemas.microsoft.com/office/drawing/2014/main" id="{959733E5-4E61-42CF-B70C-8E13CA938B55}"/>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31948</xdr:rowOff>
    </xdr:from>
    <xdr:ext cx="405111" cy="259045"/>
    <xdr:sp macro="" textlink="">
      <xdr:nvSpPr>
        <xdr:cNvPr id="318" name="n_4aveValue【公営住宅】&#10;有形固定資産減価償却率">
          <a:extLst>
            <a:ext uri="{FF2B5EF4-FFF2-40B4-BE49-F238E27FC236}">
              <a16:creationId xmlns:a16="http://schemas.microsoft.com/office/drawing/2014/main" id="{A5326F0C-0CA5-4282-B9E8-020DBE46E6A0}"/>
            </a:ext>
          </a:extLst>
        </xdr:cNvPr>
        <xdr:cNvSpPr txBox="1"/>
      </xdr:nvSpPr>
      <xdr:spPr>
        <a:xfrm>
          <a:off x="9277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60433</xdr:rowOff>
    </xdr:from>
    <xdr:ext cx="405111" cy="259045"/>
    <xdr:sp macro="" textlink="">
      <xdr:nvSpPr>
        <xdr:cNvPr id="319" name="n_1mainValue【公営住宅】&#10;有形固定資産減価償却率">
          <a:extLst>
            <a:ext uri="{FF2B5EF4-FFF2-40B4-BE49-F238E27FC236}">
              <a16:creationId xmlns:a16="http://schemas.microsoft.com/office/drawing/2014/main" id="{81F6269E-02DA-4680-A5DC-995BDA563458}"/>
            </a:ext>
          </a:extLst>
        </xdr:cNvPr>
        <xdr:cNvSpPr txBox="1"/>
      </xdr:nvSpPr>
      <xdr:spPr>
        <a:xfrm>
          <a:off x="35820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40839</xdr:rowOff>
    </xdr:from>
    <xdr:ext cx="405111" cy="259045"/>
    <xdr:sp macro="" textlink="">
      <xdr:nvSpPr>
        <xdr:cNvPr id="320" name="n_2mainValue【公営住宅】&#10;有形固定資産減価償却率">
          <a:extLst>
            <a:ext uri="{FF2B5EF4-FFF2-40B4-BE49-F238E27FC236}">
              <a16:creationId xmlns:a16="http://schemas.microsoft.com/office/drawing/2014/main" id="{A17547BC-9820-43B6-BC2E-B3628C4087B5}"/>
            </a:ext>
          </a:extLst>
        </xdr:cNvPr>
        <xdr:cNvSpPr txBox="1"/>
      </xdr:nvSpPr>
      <xdr:spPr>
        <a:xfrm>
          <a:off x="2705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17978</xdr:rowOff>
    </xdr:from>
    <xdr:ext cx="405111" cy="259045"/>
    <xdr:sp macro="" textlink="">
      <xdr:nvSpPr>
        <xdr:cNvPr id="321" name="n_3mainValue【公営住宅】&#10;有形固定資産減価償却率">
          <a:extLst>
            <a:ext uri="{FF2B5EF4-FFF2-40B4-BE49-F238E27FC236}">
              <a16:creationId xmlns:a16="http://schemas.microsoft.com/office/drawing/2014/main" id="{2C00CC61-B33B-4F92-95BF-49F4AA32225B}"/>
            </a:ext>
          </a:extLst>
        </xdr:cNvPr>
        <xdr:cNvSpPr txBox="1"/>
      </xdr:nvSpPr>
      <xdr:spPr>
        <a:xfrm>
          <a:off x="1816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21245</xdr:rowOff>
    </xdr:from>
    <xdr:ext cx="405111" cy="259045"/>
    <xdr:sp macro="" textlink="">
      <xdr:nvSpPr>
        <xdr:cNvPr id="322" name="n_4mainValue【公営住宅】&#10;有形固定資産減価償却率">
          <a:extLst>
            <a:ext uri="{FF2B5EF4-FFF2-40B4-BE49-F238E27FC236}">
              <a16:creationId xmlns:a16="http://schemas.microsoft.com/office/drawing/2014/main" id="{354A4E4D-D3FB-48CC-A3E8-7C0298DEE5A3}"/>
            </a:ext>
          </a:extLst>
        </xdr:cNvPr>
        <xdr:cNvSpPr txBox="1"/>
      </xdr:nvSpPr>
      <xdr:spPr>
        <a:xfrm>
          <a:off x="927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7DC596D-C654-47A6-BAFD-02B5CA729B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2F21A02-8F4C-4259-B09B-5625FE03C2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F0D85FD-D32E-4F14-9258-C6430AD521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3032459-47FB-4A5D-B0CC-C752D8043AA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78284FA-624E-4181-853B-5B33ECD225C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970BE5B-0A0C-41DB-B132-F20DD06C83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3B47BD7-BE1C-46B2-95F0-1D11E4926C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7F7FE53-26EF-4DEB-9FD2-955FE8B458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C2C99B7-E46E-4B8C-BB7B-7D31BC66701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FA2120E-57FB-4536-9D6A-9A66216B62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80D9AF5A-E174-45C8-BBD9-C4632D55906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7A0B27CA-893F-4C31-8F3F-4983470EBE3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51286DFF-67E0-4668-9569-A8CB461EEA4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CEB04527-EEC6-4E86-B28C-41C1887E7E7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ACBD24CA-7D80-404D-AFF5-21939F0466D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3F7BE89-CA3A-4567-B729-5845C1BF37E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97178BC4-9FB3-4046-AF63-9045903ACA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66B9F18B-D945-4AA6-9124-D784BC2D00A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7CFF8C71-6A5F-41C7-8F6D-09D6375D69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F743B953-5121-433F-AD3D-07B6A5C8EA8D}"/>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6DDD937A-A99A-46A8-9876-870FA6C5284B}"/>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C9983589-A742-44AF-9F2E-ECFFB2318802}"/>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0DA516E4-E42A-4383-A114-D2ADD836F2AB}"/>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5D52430D-55CA-4AC9-A7EB-A6340582E9DD}"/>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a:extLst>
            <a:ext uri="{FF2B5EF4-FFF2-40B4-BE49-F238E27FC236}">
              <a16:creationId xmlns:a16="http://schemas.microsoft.com/office/drawing/2014/main" id="{B3D75AD4-E4D4-400C-87A0-E17D43880F7D}"/>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AB40E8C3-5A19-48FA-A80A-EB13F2CF995E}"/>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76A3DBAA-BB77-4B10-A930-C5144B4E8C39}"/>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06169C9B-F8AF-4381-8405-C1980C46A996}"/>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1E05BFC9-16E1-41C6-8DB2-18617BED1379}"/>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72453</xdr:rowOff>
    </xdr:from>
    <xdr:to>
      <xdr:col>36</xdr:col>
      <xdr:colOff>165100</xdr:colOff>
      <xdr:row>84</xdr:row>
      <xdr:rowOff>2603</xdr:rowOff>
    </xdr:to>
    <xdr:sp macro="" textlink="">
      <xdr:nvSpPr>
        <xdr:cNvPr id="352" name="フローチャート: 判断 351">
          <a:extLst>
            <a:ext uri="{FF2B5EF4-FFF2-40B4-BE49-F238E27FC236}">
              <a16:creationId xmlns:a16="http://schemas.microsoft.com/office/drawing/2014/main" id="{DC306D1B-1E99-4F3C-BD72-DD254A625E19}"/>
            </a:ext>
          </a:extLst>
        </xdr:cNvPr>
        <xdr:cNvSpPr/>
      </xdr:nvSpPr>
      <xdr:spPr>
        <a:xfrm>
          <a:off x="6921500" y="1430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06E7597-148B-48BE-92AE-3BFECA8DD0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EF4A7BD-2A19-4483-8418-66EF15120B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57CD58C-E878-4743-A776-64CBA609C06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0D781A4-98CE-43B4-AE5B-1915361D8F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80E596D-CEFA-40AF-B92F-40DBF4C4C14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104457</xdr:rowOff>
    </xdr:from>
    <xdr:to>
      <xdr:col>55</xdr:col>
      <xdr:colOff>50800</xdr:colOff>
      <xdr:row>84</xdr:row>
      <xdr:rowOff>34607</xdr:rowOff>
    </xdr:to>
    <xdr:sp macro="" textlink="">
      <xdr:nvSpPr>
        <xdr:cNvPr id="358" name="楕円 357">
          <a:extLst>
            <a:ext uri="{FF2B5EF4-FFF2-40B4-BE49-F238E27FC236}">
              <a16:creationId xmlns:a16="http://schemas.microsoft.com/office/drawing/2014/main" id="{3532FFE3-E3E8-4194-A7E0-5856DA786195}"/>
            </a:ext>
          </a:extLst>
        </xdr:cNvPr>
        <xdr:cNvSpPr/>
      </xdr:nvSpPr>
      <xdr:spPr>
        <a:xfrm>
          <a:off x="10426700" y="143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82884</xdr:rowOff>
    </xdr:from>
    <xdr:ext cx="469744" cy="259045"/>
    <xdr:sp macro="" textlink="">
      <xdr:nvSpPr>
        <xdr:cNvPr id="359" name="【公営住宅】&#10;一人当たり面積該当値テキスト">
          <a:extLst>
            <a:ext uri="{FF2B5EF4-FFF2-40B4-BE49-F238E27FC236}">
              <a16:creationId xmlns:a16="http://schemas.microsoft.com/office/drawing/2014/main" id="{D2F7540A-0E8E-4F12-A8E7-DC9BA09E990B}"/>
            </a:ext>
          </a:extLst>
        </xdr:cNvPr>
        <xdr:cNvSpPr txBox="1"/>
      </xdr:nvSpPr>
      <xdr:spPr>
        <a:xfrm>
          <a:off x="10515600" y="1431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0" name="楕円 359">
          <a:extLst>
            <a:ext uri="{FF2B5EF4-FFF2-40B4-BE49-F238E27FC236}">
              <a16:creationId xmlns:a16="http://schemas.microsoft.com/office/drawing/2014/main" id="{7F13418B-BED5-42F2-8DDF-93D9F89895F6}"/>
            </a:ext>
          </a:extLst>
        </xdr:cNvPr>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155257</xdr:rowOff>
    </xdr:from>
    <xdr:to>
      <xdr:col>55</xdr:col>
      <xdr:colOff>0</xdr:colOff>
      <xdr:row>83</xdr:row>
      <xdr:rowOff>163830</xdr:rowOff>
    </xdr:to>
    <xdr:cxnSp macro="">
      <xdr:nvCxnSpPr>
        <xdr:cNvPr id="361" name="直線コネクタ 360">
          <a:extLst>
            <a:ext uri="{FF2B5EF4-FFF2-40B4-BE49-F238E27FC236}">
              <a16:creationId xmlns:a16="http://schemas.microsoft.com/office/drawing/2014/main" id="{D6C7961C-7547-4C5F-B00C-EAAEDDCC651B}"/>
            </a:ext>
          </a:extLst>
        </xdr:cNvPr>
        <xdr:cNvCxnSpPr/>
      </xdr:nvCxnSpPr>
      <xdr:spPr>
        <a:xfrm flipV="1">
          <a:off x="9639300" y="1438560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109029</xdr:rowOff>
    </xdr:from>
    <xdr:to>
      <xdr:col>46</xdr:col>
      <xdr:colOff>38100</xdr:colOff>
      <xdr:row>84</xdr:row>
      <xdr:rowOff>39179</xdr:rowOff>
    </xdr:to>
    <xdr:sp macro="" textlink="">
      <xdr:nvSpPr>
        <xdr:cNvPr id="362" name="楕円 361">
          <a:extLst>
            <a:ext uri="{FF2B5EF4-FFF2-40B4-BE49-F238E27FC236}">
              <a16:creationId xmlns:a16="http://schemas.microsoft.com/office/drawing/2014/main" id="{F3524635-7E05-4992-84B2-48CBD6A3DD09}"/>
            </a:ext>
          </a:extLst>
        </xdr:cNvPr>
        <xdr:cNvSpPr/>
      </xdr:nvSpPr>
      <xdr:spPr>
        <a:xfrm>
          <a:off x="8699500" y="143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159829</xdr:rowOff>
    </xdr:from>
    <xdr:to>
      <xdr:col>50</xdr:col>
      <xdr:colOff>114300</xdr:colOff>
      <xdr:row>83</xdr:row>
      <xdr:rowOff>163830</xdr:rowOff>
    </xdr:to>
    <xdr:cxnSp macro="">
      <xdr:nvCxnSpPr>
        <xdr:cNvPr id="363" name="直線コネクタ 362">
          <a:extLst>
            <a:ext uri="{FF2B5EF4-FFF2-40B4-BE49-F238E27FC236}">
              <a16:creationId xmlns:a16="http://schemas.microsoft.com/office/drawing/2014/main" id="{7418AEA6-453E-4F0A-9F53-9F4D64F505D7}"/>
            </a:ext>
          </a:extLst>
        </xdr:cNvPr>
        <xdr:cNvCxnSpPr/>
      </xdr:nvCxnSpPr>
      <xdr:spPr>
        <a:xfrm>
          <a:off x="8750300" y="143901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109601</xdr:rowOff>
    </xdr:from>
    <xdr:to>
      <xdr:col>41</xdr:col>
      <xdr:colOff>101600</xdr:colOff>
      <xdr:row>84</xdr:row>
      <xdr:rowOff>39751</xdr:rowOff>
    </xdr:to>
    <xdr:sp macro="" textlink="">
      <xdr:nvSpPr>
        <xdr:cNvPr id="364" name="楕円 363">
          <a:extLst>
            <a:ext uri="{FF2B5EF4-FFF2-40B4-BE49-F238E27FC236}">
              <a16:creationId xmlns:a16="http://schemas.microsoft.com/office/drawing/2014/main" id="{0A37E86A-9DA9-4F28-8A1E-FA4D50D79BDB}"/>
            </a:ext>
          </a:extLst>
        </xdr:cNvPr>
        <xdr:cNvSpPr/>
      </xdr:nvSpPr>
      <xdr:spPr>
        <a:xfrm>
          <a:off x="7810500" y="1433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159829</xdr:rowOff>
    </xdr:from>
    <xdr:to>
      <xdr:col>45</xdr:col>
      <xdr:colOff>177800</xdr:colOff>
      <xdr:row>83</xdr:row>
      <xdr:rowOff>160401</xdr:rowOff>
    </xdr:to>
    <xdr:cxnSp macro="">
      <xdr:nvCxnSpPr>
        <xdr:cNvPr id="365" name="直線コネクタ 364">
          <a:extLst>
            <a:ext uri="{FF2B5EF4-FFF2-40B4-BE49-F238E27FC236}">
              <a16:creationId xmlns:a16="http://schemas.microsoft.com/office/drawing/2014/main" id="{85FA3357-6D7B-4FB2-A968-A83E5CEFBF09}"/>
            </a:ext>
          </a:extLst>
        </xdr:cNvPr>
        <xdr:cNvCxnSpPr/>
      </xdr:nvCxnSpPr>
      <xdr:spPr>
        <a:xfrm flipV="1">
          <a:off x="7861300" y="1439017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112458</xdr:rowOff>
    </xdr:from>
    <xdr:to>
      <xdr:col>36</xdr:col>
      <xdr:colOff>165100</xdr:colOff>
      <xdr:row>84</xdr:row>
      <xdr:rowOff>42608</xdr:rowOff>
    </xdr:to>
    <xdr:sp macro="" textlink="">
      <xdr:nvSpPr>
        <xdr:cNvPr id="366" name="楕円 365">
          <a:extLst>
            <a:ext uri="{FF2B5EF4-FFF2-40B4-BE49-F238E27FC236}">
              <a16:creationId xmlns:a16="http://schemas.microsoft.com/office/drawing/2014/main" id="{756E8C9B-D627-4E3E-A1FC-4D3450465A12}"/>
            </a:ext>
          </a:extLst>
        </xdr:cNvPr>
        <xdr:cNvSpPr/>
      </xdr:nvSpPr>
      <xdr:spPr>
        <a:xfrm>
          <a:off x="6921500" y="143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160401</xdr:rowOff>
    </xdr:from>
    <xdr:to>
      <xdr:col>41</xdr:col>
      <xdr:colOff>50800</xdr:colOff>
      <xdr:row>83</xdr:row>
      <xdr:rowOff>163258</xdr:rowOff>
    </xdr:to>
    <xdr:cxnSp macro="">
      <xdr:nvCxnSpPr>
        <xdr:cNvPr id="367" name="直線コネクタ 366">
          <a:extLst>
            <a:ext uri="{FF2B5EF4-FFF2-40B4-BE49-F238E27FC236}">
              <a16:creationId xmlns:a16="http://schemas.microsoft.com/office/drawing/2014/main" id="{D6F020CF-3D9A-47F1-9918-DF2626CA25B2}"/>
            </a:ext>
          </a:extLst>
        </xdr:cNvPr>
        <xdr:cNvCxnSpPr/>
      </xdr:nvCxnSpPr>
      <xdr:spPr>
        <a:xfrm flipV="1">
          <a:off x="6972300" y="1439075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a:extLst>
            <a:ext uri="{FF2B5EF4-FFF2-40B4-BE49-F238E27FC236}">
              <a16:creationId xmlns:a16="http://schemas.microsoft.com/office/drawing/2014/main" id="{87C165FA-5362-44D2-A668-13FDB9022F01}"/>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a:extLst>
            <a:ext uri="{FF2B5EF4-FFF2-40B4-BE49-F238E27FC236}">
              <a16:creationId xmlns:a16="http://schemas.microsoft.com/office/drawing/2014/main" id="{2216B58E-DD92-429C-B00D-567081805448}"/>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a:extLst>
            <a:ext uri="{FF2B5EF4-FFF2-40B4-BE49-F238E27FC236}">
              <a16:creationId xmlns:a16="http://schemas.microsoft.com/office/drawing/2014/main" id="{D2B31083-2E37-4A23-9BE4-C7F0AF473F3B}"/>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19130</xdr:rowOff>
    </xdr:from>
    <xdr:ext cx="469744" cy="259045"/>
    <xdr:sp macro="" textlink="">
      <xdr:nvSpPr>
        <xdr:cNvPr id="371" name="n_4aveValue【公営住宅】&#10;一人当たり面積">
          <a:extLst>
            <a:ext uri="{FF2B5EF4-FFF2-40B4-BE49-F238E27FC236}">
              <a16:creationId xmlns:a16="http://schemas.microsoft.com/office/drawing/2014/main" id="{135F0416-AB1A-4E33-B9AE-23AC4A900794}"/>
            </a:ext>
          </a:extLst>
        </xdr:cNvPr>
        <xdr:cNvSpPr txBox="1"/>
      </xdr:nvSpPr>
      <xdr:spPr>
        <a:xfrm>
          <a:off x="6737427" y="1407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34307</xdr:rowOff>
    </xdr:from>
    <xdr:ext cx="469744" cy="259045"/>
    <xdr:sp macro="" textlink="">
      <xdr:nvSpPr>
        <xdr:cNvPr id="372" name="n_1mainValue【公営住宅】&#10;一人当たり面積">
          <a:extLst>
            <a:ext uri="{FF2B5EF4-FFF2-40B4-BE49-F238E27FC236}">
              <a16:creationId xmlns:a16="http://schemas.microsoft.com/office/drawing/2014/main" id="{C98860D0-7604-46DD-B318-B1032250A718}"/>
            </a:ext>
          </a:extLst>
        </xdr:cNvPr>
        <xdr:cNvSpPr txBox="1"/>
      </xdr:nvSpPr>
      <xdr:spPr>
        <a:xfrm>
          <a:off x="9391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30306</xdr:rowOff>
    </xdr:from>
    <xdr:ext cx="469744" cy="259045"/>
    <xdr:sp macro="" textlink="">
      <xdr:nvSpPr>
        <xdr:cNvPr id="373" name="n_2mainValue【公営住宅】&#10;一人当たり面積">
          <a:extLst>
            <a:ext uri="{FF2B5EF4-FFF2-40B4-BE49-F238E27FC236}">
              <a16:creationId xmlns:a16="http://schemas.microsoft.com/office/drawing/2014/main" id="{9CC0F06F-9BF2-4AE7-A5D6-8A9D9F01FC43}"/>
            </a:ext>
          </a:extLst>
        </xdr:cNvPr>
        <xdr:cNvSpPr txBox="1"/>
      </xdr:nvSpPr>
      <xdr:spPr>
        <a:xfrm>
          <a:off x="8515427" y="1443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30878</xdr:rowOff>
    </xdr:from>
    <xdr:ext cx="469744" cy="259045"/>
    <xdr:sp macro="" textlink="">
      <xdr:nvSpPr>
        <xdr:cNvPr id="374" name="n_3mainValue【公営住宅】&#10;一人当たり面積">
          <a:extLst>
            <a:ext uri="{FF2B5EF4-FFF2-40B4-BE49-F238E27FC236}">
              <a16:creationId xmlns:a16="http://schemas.microsoft.com/office/drawing/2014/main" id="{D82BB98E-251F-49D4-8BF0-69575E92E3E6}"/>
            </a:ext>
          </a:extLst>
        </xdr:cNvPr>
        <xdr:cNvSpPr txBox="1"/>
      </xdr:nvSpPr>
      <xdr:spPr>
        <a:xfrm>
          <a:off x="7626427" y="1443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33735</xdr:rowOff>
    </xdr:from>
    <xdr:ext cx="469744" cy="259045"/>
    <xdr:sp macro="" textlink="">
      <xdr:nvSpPr>
        <xdr:cNvPr id="375" name="n_4mainValue【公営住宅】&#10;一人当たり面積">
          <a:extLst>
            <a:ext uri="{FF2B5EF4-FFF2-40B4-BE49-F238E27FC236}">
              <a16:creationId xmlns:a16="http://schemas.microsoft.com/office/drawing/2014/main" id="{90D16078-E118-4223-A5D4-C628E6C1D4EC}"/>
            </a:ext>
          </a:extLst>
        </xdr:cNvPr>
        <xdr:cNvSpPr txBox="1"/>
      </xdr:nvSpPr>
      <xdr:spPr>
        <a:xfrm>
          <a:off x="6737427" y="1443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E86242A2-08D4-4D01-AD8B-878BA704F9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614D5EE-3624-4E68-9931-6D1176E8E7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A064BDDC-EA52-45E5-8FAB-4E47FF3185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96CA54D9-8E1C-4A8B-A47E-22F1903A6D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21661301-C661-4F0D-ADF2-C3B3529A17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C865D354-1E7A-4739-8A34-91B74945BB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F4F0CE0C-D83A-4D8B-808F-AFB877F74C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BF569E76-1ACD-497A-A5C6-D653E343C5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9325C303-EB68-4B19-873C-6A4DBB08D4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A762C43B-2501-42B8-BFF6-6AB9677A02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D09B0CCD-08E4-43C4-88AD-8F1B2088C4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42CA73D-33A0-4DAD-846D-8952E5E0334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AA3F0EC9-C33F-4E49-AD9E-15F99CD089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E2932752-6D03-4460-A61A-D670606C74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84D6828B-9C3C-4B2C-9B54-13E3A21B21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51530203-0E90-440C-AA20-BA4A79BB84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529B30FE-F176-4249-9EBB-95FA639718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D56B3E19-6563-4BBC-AD9A-3E31006AE7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CAAD1F19-7BD6-4810-AA1A-0721D5C30D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F895291C-3839-41D3-9125-9B173B9A16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98F8D76-9D63-48D1-987F-DB6C354B00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ADEA5F3-E2D4-4B3A-962B-AAC4C13A5B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4D9692B8-307B-4033-AAFE-1FC8F089BF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BA5DD3DF-D6A2-4F9E-BE5C-FC4FE794B6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766DA3D6-8C59-4405-B592-CEFF96070A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6279E545-6F93-4438-8CC8-9607540EE7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DA96379E-0205-42E9-BA34-E57A9E46C5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AC8E5A66-D190-4413-BA66-33704450F96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D1FAC209-1E36-4233-BA97-F5E62EC0200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8A99EC91-6430-4300-8B33-024C181866F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9F3A2814-46A0-41A4-B987-EDAEF3EB517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CB47ACD1-CF42-4619-9927-446F3EF2992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D76CFCE2-7E65-4360-8A6B-530B6F3D895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99FC4EE8-1D58-420E-BC95-932D50BB8A4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29681948-D01F-4EC4-B4EF-584F2522223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91993203-C817-4D4D-94B8-6447C2C02C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A969FE11-F81F-4ADE-8922-E13CBB6332A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500E6CD2-DBC6-41C9-A7A2-202FE23006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904F3CFF-CCA7-4EC6-A6A3-F30649A4657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C0C0686E-D5C2-49E2-8D4E-156C7399B2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a:extLst>
            <a:ext uri="{FF2B5EF4-FFF2-40B4-BE49-F238E27FC236}">
              <a16:creationId xmlns:a16="http://schemas.microsoft.com/office/drawing/2014/main" id="{50CD5B73-A5C0-4EF3-8AD2-7A84AE92537D}"/>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A7CD1C34-51FA-4088-93DB-C54E28F6E65C}"/>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a:extLst>
            <a:ext uri="{FF2B5EF4-FFF2-40B4-BE49-F238E27FC236}">
              <a16:creationId xmlns:a16="http://schemas.microsoft.com/office/drawing/2014/main" id="{15A9F03A-3CB9-44B1-A9DF-D6A1DC0F02AC}"/>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2EA06EF9-FC55-4FB4-AA51-8A04FCFA3339}"/>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a:extLst>
            <a:ext uri="{FF2B5EF4-FFF2-40B4-BE49-F238E27FC236}">
              <a16:creationId xmlns:a16="http://schemas.microsoft.com/office/drawing/2014/main" id="{6CDBE56B-0A76-4F19-AA7C-D8097F22B587}"/>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83D9C34B-92DC-4BD2-835F-4AAADA1A1D02}"/>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a:extLst>
            <a:ext uri="{FF2B5EF4-FFF2-40B4-BE49-F238E27FC236}">
              <a16:creationId xmlns:a16="http://schemas.microsoft.com/office/drawing/2014/main" id="{65CDF888-EBE6-42C0-8ED6-BE87F1E0487A}"/>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a:extLst>
            <a:ext uri="{FF2B5EF4-FFF2-40B4-BE49-F238E27FC236}">
              <a16:creationId xmlns:a16="http://schemas.microsoft.com/office/drawing/2014/main" id="{6157A34E-5C1E-43E2-9586-DAEC5EDD7223}"/>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a:extLst>
            <a:ext uri="{FF2B5EF4-FFF2-40B4-BE49-F238E27FC236}">
              <a16:creationId xmlns:a16="http://schemas.microsoft.com/office/drawing/2014/main" id="{8DE6BACE-8684-4867-92BE-7ED84F1EA611}"/>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a:extLst>
            <a:ext uri="{FF2B5EF4-FFF2-40B4-BE49-F238E27FC236}">
              <a16:creationId xmlns:a16="http://schemas.microsoft.com/office/drawing/2014/main" id="{E2FAE920-C5DE-499D-BBC5-5314628343D6}"/>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426" name="フローチャート: 判断 425">
          <a:extLst>
            <a:ext uri="{FF2B5EF4-FFF2-40B4-BE49-F238E27FC236}">
              <a16:creationId xmlns:a16="http://schemas.microsoft.com/office/drawing/2014/main" id="{FF8A7EC4-2150-4AA9-8D79-596194E0D423}"/>
            </a:ext>
          </a:extLst>
        </xdr:cNvPr>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31E5C14-468D-490C-ACA2-06B9D8CA8E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012B458-74A6-4331-B2C0-4B42217ACF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0564FFD-D739-4EAA-B359-9CBFDBCB4D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441E01C-300B-4A8A-9A09-D4908EBBE6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49851BC-80BC-4EB6-9C93-B9B9D3C3FD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32" name="楕円 431">
          <a:extLst>
            <a:ext uri="{FF2B5EF4-FFF2-40B4-BE49-F238E27FC236}">
              <a16:creationId xmlns:a16="http://schemas.microsoft.com/office/drawing/2014/main" id="{235E4489-7D44-490E-A7F2-152E58B00B44}"/>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3827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623ABA7F-9975-446C-B754-EEA00CFB0421}"/>
            </a:ext>
          </a:extLst>
        </xdr:cNvPr>
        <xdr:cNvSpPr txBox="1"/>
      </xdr:nvSpPr>
      <xdr:spPr>
        <a:xfrm>
          <a:off x="16357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434" name="楕円 433">
          <a:extLst>
            <a:ext uri="{FF2B5EF4-FFF2-40B4-BE49-F238E27FC236}">
              <a16:creationId xmlns:a16="http://schemas.microsoft.com/office/drawing/2014/main" id="{3A9F9438-1E4A-47FD-B74B-D110A4E84830}"/>
            </a:ext>
          </a:extLst>
        </xdr:cNvPr>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37</xdr:row>
      <xdr:rowOff>76200</xdr:rowOff>
    </xdr:to>
    <xdr:cxnSp macro="">
      <xdr:nvCxnSpPr>
        <xdr:cNvPr id="435" name="直線コネクタ 434">
          <a:extLst>
            <a:ext uri="{FF2B5EF4-FFF2-40B4-BE49-F238E27FC236}">
              <a16:creationId xmlns:a16="http://schemas.microsoft.com/office/drawing/2014/main" id="{16FFAB10-3C9A-4159-B3A2-6B4C00A4EC1B}"/>
            </a:ext>
          </a:extLst>
        </xdr:cNvPr>
        <xdr:cNvCxnSpPr/>
      </xdr:nvCxnSpPr>
      <xdr:spPr>
        <a:xfrm>
          <a:off x="15481300" y="6269355"/>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99695</xdr:rowOff>
    </xdr:from>
    <xdr:to>
      <xdr:col>76</xdr:col>
      <xdr:colOff>165100</xdr:colOff>
      <xdr:row>37</xdr:row>
      <xdr:rowOff>29845</xdr:rowOff>
    </xdr:to>
    <xdr:sp macro="" textlink="">
      <xdr:nvSpPr>
        <xdr:cNvPr id="436" name="楕円 435">
          <a:extLst>
            <a:ext uri="{FF2B5EF4-FFF2-40B4-BE49-F238E27FC236}">
              <a16:creationId xmlns:a16="http://schemas.microsoft.com/office/drawing/2014/main" id="{A8DF7BAA-745E-46AC-9157-25C5C57AC9F5}"/>
            </a:ext>
          </a:extLst>
        </xdr:cNvPr>
        <xdr:cNvSpPr/>
      </xdr:nvSpPr>
      <xdr:spPr>
        <a:xfrm>
          <a:off x="14541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36</xdr:row>
      <xdr:rowOff>150495</xdr:rowOff>
    </xdr:to>
    <xdr:cxnSp macro="">
      <xdr:nvCxnSpPr>
        <xdr:cNvPr id="437" name="直線コネクタ 436">
          <a:extLst>
            <a:ext uri="{FF2B5EF4-FFF2-40B4-BE49-F238E27FC236}">
              <a16:creationId xmlns:a16="http://schemas.microsoft.com/office/drawing/2014/main" id="{C172FEB5-8E20-40F9-A97A-C95F1B562FF3}"/>
            </a:ext>
          </a:extLst>
        </xdr:cNvPr>
        <xdr:cNvCxnSpPr/>
      </xdr:nvCxnSpPr>
      <xdr:spPr>
        <a:xfrm flipV="1">
          <a:off x="14592300" y="62693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61595</xdr:rowOff>
    </xdr:from>
    <xdr:to>
      <xdr:col>72</xdr:col>
      <xdr:colOff>38100</xdr:colOff>
      <xdr:row>36</xdr:row>
      <xdr:rowOff>163195</xdr:rowOff>
    </xdr:to>
    <xdr:sp macro="" textlink="">
      <xdr:nvSpPr>
        <xdr:cNvPr id="438" name="楕円 437">
          <a:extLst>
            <a:ext uri="{FF2B5EF4-FFF2-40B4-BE49-F238E27FC236}">
              <a16:creationId xmlns:a16="http://schemas.microsoft.com/office/drawing/2014/main" id="{850066D0-83CD-4865-95F8-9D12C1681534}"/>
            </a:ext>
          </a:extLst>
        </xdr:cNvPr>
        <xdr:cNvSpPr/>
      </xdr:nvSpPr>
      <xdr:spPr>
        <a:xfrm>
          <a:off x="13652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112395</xdr:rowOff>
    </xdr:from>
    <xdr:to>
      <xdr:col>76</xdr:col>
      <xdr:colOff>114300</xdr:colOff>
      <xdr:row>36</xdr:row>
      <xdr:rowOff>150495</xdr:rowOff>
    </xdr:to>
    <xdr:cxnSp macro="">
      <xdr:nvCxnSpPr>
        <xdr:cNvPr id="439" name="直線コネクタ 438">
          <a:extLst>
            <a:ext uri="{FF2B5EF4-FFF2-40B4-BE49-F238E27FC236}">
              <a16:creationId xmlns:a16="http://schemas.microsoft.com/office/drawing/2014/main" id="{082B8BFF-C71E-4C46-953C-0FC61788B2E6}"/>
            </a:ext>
          </a:extLst>
        </xdr:cNvPr>
        <xdr:cNvCxnSpPr/>
      </xdr:nvCxnSpPr>
      <xdr:spPr>
        <a:xfrm>
          <a:off x="13703300" y="628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0" name="楕円 439">
          <a:extLst>
            <a:ext uri="{FF2B5EF4-FFF2-40B4-BE49-F238E27FC236}">
              <a16:creationId xmlns:a16="http://schemas.microsoft.com/office/drawing/2014/main" id="{B19B4E23-48AE-46C7-B7C9-436A9FF38F9B}"/>
            </a:ext>
          </a:extLst>
        </xdr:cNvPr>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112395</xdr:rowOff>
    </xdr:from>
    <xdr:to>
      <xdr:col>71</xdr:col>
      <xdr:colOff>177800</xdr:colOff>
      <xdr:row>37</xdr:row>
      <xdr:rowOff>110490</xdr:rowOff>
    </xdr:to>
    <xdr:cxnSp macro="">
      <xdr:nvCxnSpPr>
        <xdr:cNvPr id="441" name="直線コネクタ 440">
          <a:extLst>
            <a:ext uri="{FF2B5EF4-FFF2-40B4-BE49-F238E27FC236}">
              <a16:creationId xmlns:a16="http://schemas.microsoft.com/office/drawing/2014/main" id="{EF7A7003-DA65-4BEA-ABF8-B5B98D41E11E}"/>
            </a:ext>
          </a:extLst>
        </xdr:cNvPr>
        <xdr:cNvCxnSpPr/>
      </xdr:nvCxnSpPr>
      <xdr:spPr>
        <a:xfrm flipV="1">
          <a:off x="12814300" y="628459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45818D98-D172-4747-B660-04F5D04A7D18}"/>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58132758-9D3F-4168-8360-F8D59FD896E7}"/>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62935E59-82BA-475B-86BA-89C75D3B5B16}"/>
            </a:ext>
          </a:extLst>
        </xdr:cNvPr>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F091E028-5D4F-4243-AC83-3EB3B0090AE9}"/>
            </a:ext>
          </a:extLst>
        </xdr:cNvPr>
        <xdr:cNvSpPr txBox="1"/>
      </xdr:nvSpPr>
      <xdr:spPr>
        <a:xfrm>
          <a:off x="12611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2B2D937A-0C63-4924-ABA7-18F4358A8CE0}"/>
            </a:ext>
          </a:extLst>
        </xdr:cNvPr>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2B19246A-FABC-4DF6-86FD-54A06A3E2668}"/>
            </a:ext>
          </a:extLst>
        </xdr:cNvPr>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8272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8D372182-057D-40D8-AA2A-1905FF4F53B3}"/>
            </a:ext>
          </a:extLst>
        </xdr:cNvPr>
        <xdr:cNvSpPr txBox="1"/>
      </xdr:nvSpPr>
      <xdr:spPr>
        <a:xfrm>
          <a:off x="13500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3A70A9F6-38D6-4E3F-8AEA-2755352EB111}"/>
            </a:ext>
          </a:extLst>
        </xdr:cNvPr>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AEA3E66D-8532-4D05-B65A-69055C409E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3324D386-2DCC-4D12-8667-28647F4E4C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EBA5E3B0-FDFA-4643-9D3A-918FC8049D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F7C1563A-44E5-40C4-AA46-6CC9799A02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D480FC12-81A6-4944-9B71-E843C8E31A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A28B2261-0D86-4AB7-BD10-E691E9601F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3B4F9CF8-0A3C-4D79-BD8B-5E9E094C15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E5AB746B-7425-42B0-B426-7CAE5384F3B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DB28428-6F22-4564-8C6E-0C1E4A81B5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907E7E49-D2DA-4CAA-8814-2963AC4C9E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D020652F-B248-4DBD-B1D8-E3D7EABB5D3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335A0401-AE63-45FF-AA8C-65B014E7150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934DEECE-7644-48E7-A4B6-9210AB8AFBB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84F0ECC0-3BBD-4916-9552-8C92CD147B5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7054F1B5-F00D-4514-8576-25F82F40F50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9852D20D-E58E-408F-B807-E4DE96C95FA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7D5AF3BE-0B93-4B1C-975E-275D49AB0A2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1BFAC7CB-9857-47D3-AB67-8904A3E2AFC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B1CF5850-A6B6-4B6C-A2C2-F92A5D46001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9234CF4E-CBB7-4AAE-8C3F-2D505A24D5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431CD031-D688-4B9A-810D-BE07C1801D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a:extLst>
            <a:ext uri="{FF2B5EF4-FFF2-40B4-BE49-F238E27FC236}">
              <a16:creationId xmlns:a16="http://schemas.microsoft.com/office/drawing/2014/main" id="{4995E1E3-CDA5-43B8-BDA8-42E99ED5E59A}"/>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5B4A472A-517E-4475-B535-B8D7C26E6B3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a:extLst>
            <a:ext uri="{FF2B5EF4-FFF2-40B4-BE49-F238E27FC236}">
              <a16:creationId xmlns:a16="http://schemas.microsoft.com/office/drawing/2014/main" id="{81B13FBB-F022-4C4C-A36B-F621DB09162E}"/>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1455B9C0-90E5-4BEB-A021-1CDBACC05520}"/>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a:extLst>
            <a:ext uri="{FF2B5EF4-FFF2-40B4-BE49-F238E27FC236}">
              <a16:creationId xmlns:a16="http://schemas.microsoft.com/office/drawing/2014/main" id="{A7890877-B32B-45F5-9A86-A6530D869F2E}"/>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1552333F-1C1B-4208-8B49-E3C5FE3F616A}"/>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a:extLst>
            <a:ext uri="{FF2B5EF4-FFF2-40B4-BE49-F238E27FC236}">
              <a16:creationId xmlns:a16="http://schemas.microsoft.com/office/drawing/2014/main" id="{E0CA4618-E0F7-44BD-A6CB-50C4E5687B77}"/>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a:extLst>
            <a:ext uri="{FF2B5EF4-FFF2-40B4-BE49-F238E27FC236}">
              <a16:creationId xmlns:a16="http://schemas.microsoft.com/office/drawing/2014/main" id="{E1774ABE-6D02-4539-9E51-ECB49F2D4F7E}"/>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a:extLst>
            <a:ext uri="{FF2B5EF4-FFF2-40B4-BE49-F238E27FC236}">
              <a16:creationId xmlns:a16="http://schemas.microsoft.com/office/drawing/2014/main" id="{31A90FE6-5BB5-41AC-839A-C62EE45A476E}"/>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a:extLst>
            <a:ext uri="{FF2B5EF4-FFF2-40B4-BE49-F238E27FC236}">
              <a16:creationId xmlns:a16="http://schemas.microsoft.com/office/drawing/2014/main" id="{1435406C-3089-418B-9E04-1AE25B89D090}"/>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66548</xdr:rowOff>
    </xdr:from>
    <xdr:to>
      <xdr:col>98</xdr:col>
      <xdr:colOff>38100</xdr:colOff>
      <xdr:row>38</xdr:row>
      <xdr:rowOff>168148</xdr:rowOff>
    </xdr:to>
    <xdr:sp macro="" textlink="">
      <xdr:nvSpPr>
        <xdr:cNvPr id="481" name="フローチャート: 判断 480">
          <a:extLst>
            <a:ext uri="{FF2B5EF4-FFF2-40B4-BE49-F238E27FC236}">
              <a16:creationId xmlns:a16="http://schemas.microsoft.com/office/drawing/2014/main" id="{F563145F-9BE9-40B3-9049-5846484C41C1}"/>
            </a:ext>
          </a:extLst>
        </xdr:cNvPr>
        <xdr:cNvSpPr/>
      </xdr:nvSpPr>
      <xdr:spPr>
        <a:xfrm>
          <a:off x="18605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E223D47-A355-44E2-A422-3DEB3B9B013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69F7D14-358B-4ED8-8CBE-EDFEEDE66D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FA7CDD1-1CCE-4677-BC6E-9B8BC14072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06CEB8B-E9D7-4002-A2F9-7D87E7CC15D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36B104C-54C6-4CE2-A075-56621FBD2EB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487" name="楕円 486">
          <a:extLst>
            <a:ext uri="{FF2B5EF4-FFF2-40B4-BE49-F238E27FC236}">
              <a16:creationId xmlns:a16="http://schemas.microsoft.com/office/drawing/2014/main" id="{75CDF455-6B20-40FC-B4DC-203B26BD586B}"/>
            </a:ext>
          </a:extLst>
        </xdr:cNvPr>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135145</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3087FAA3-E63A-44E6-BB2D-D2C010CA3693}"/>
            </a:ext>
          </a:extLst>
        </xdr:cNvPr>
        <xdr:cNvSpPr txBox="1"/>
      </xdr:nvSpPr>
      <xdr:spPr>
        <a:xfrm>
          <a:off x="22199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89" name="楕円 488">
          <a:extLst>
            <a:ext uri="{FF2B5EF4-FFF2-40B4-BE49-F238E27FC236}">
              <a16:creationId xmlns:a16="http://schemas.microsoft.com/office/drawing/2014/main" id="{D3E8167F-66C6-4218-927E-E5AFE0AFA92F}"/>
            </a:ext>
          </a:extLst>
        </xdr:cNvPr>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163068</xdr:rowOff>
    </xdr:from>
    <xdr:to>
      <xdr:col>116</xdr:col>
      <xdr:colOff>63500</xdr:colOff>
      <xdr:row>39</xdr:row>
      <xdr:rowOff>9906</xdr:rowOff>
    </xdr:to>
    <xdr:cxnSp macro="">
      <xdr:nvCxnSpPr>
        <xdr:cNvPr id="490" name="直線コネクタ 489">
          <a:extLst>
            <a:ext uri="{FF2B5EF4-FFF2-40B4-BE49-F238E27FC236}">
              <a16:creationId xmlns:a16="http://schemas.microsoft.com/office/drawing/2014/main" id="{9EF6A35F-7281-42E8-BF7F-AB8E9FA525A2}"/>
            </a:ext>
          </a:extLst>
        </xdr:cNvPr>
        <xdr:cNvCxnSpPr/>
      </xdr:nvCxnSpPr>
      <xdr:spPr>
        <a:xfrm flipV="1">
          <a:off x="21323300" y="66781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132842</xdr:rowOff>
    </xdr:from>
    <xdr:to>
      <xdr:col>107</xdr:col>
      <xdr:colOff>101600</xdr:colOff>
      <xdr:row>39</xdr:row>
      <xdr:rowOff>62992</xdr:rowOff>
    </xdr:to>
    <xdr:sp macro="" textlink="">
      <xdr:nvSpPr>
        <xdr:cNvPr id="491" name="楕円 490">
          <a:extLst>
            <a:ext uri="{FF2B5EF4-FFF2-40B4-BE49-F238E27FC236}">
              <a16:creationId xmlns:a16="http://schemas.microsoft.com/office/drawing/2014/main" id="{D77FE981-EF33-4D36-9412-44B660E8595F}"/>
            </a:ext>
          </a:extLst>
        </xdr:cNvPr>
        <xdr:cNvSpPr/>
      </xdr:nvSpPr>
      <xdr:spPr>
        <a:xfrm>
          <a:off x="20383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12192</xdr:rowOff>
    </xdr:to>
    <xdr:cxnSp macro="">
      <xdr:nvCxnSpPr>
        <xdr:cNvPr id="492" name="直線コネクタ 491">
          <a:extLst>
            <a:ext uri="{FF2B5EF4-FFF2-40B4-BE49-F238E27FC236}">
              <a16:creationId xmlns:a16="http://schemas.microsoft.com/office/drawing/2014/main" id="{01099C10-E60B-40D4-AF36-AE60D9A16F79}"/>
            </a:ext>
          </a:extLst>
        </xdr:cNvPr>
        <xdr:cNvCxnSpPr/>
      </xdr:nvCxnSpPr>
      <xdr:spPr>
        <a:xfrm flipV="1">
          <a:off x="20434300" y="669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493" name="楕円 492">
          <a:extLst>
            <a:ext uri="{FF2B5EF4-FFF2-40B4-BE49-F238E27FC236}">
              <a16:creationId xmlns:a16="http://schemas.microsoft.com/office/drawing/2014/main" id="{E91ABF84-B0BD-4798-8507-9F0CA89C2F1E}"/>
            </a:ext>
          </a:extLst>
        </xdr:cNvPr>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xdr:rowOff>
    </xdr:from>
    <xdr:to>
      <xdr:col>107</xdr:col>
      <xdr:colOff>50800</xdr:colOff>
      <xdr:row>39</xdr:row>
      <xdr:rowOff>12192</xdr:rowOff>
    </xdr:to>
    <xdr:cxnSp macro="">
      <xdr:nvCxnSpPr>
        <xdr:cNvPr id="494" name="直線コネクタ 493">
          <a:extLst>
            <a:ext uri="{FF2B5EF4-FFF2-40B4-BE49-F238E27FC236}">
              <a16:creationId xmlns:a16="http://schemas.microsoft.com/office/drawing/2014/main" id="{31BB7BA4-FAA2-4208-B842-5214C3E88A30}"/>
            </a:ext>
          </a:extLst>
        </xdr:cNvPr>
        <xdr:cNvCxnSpPr/>
      </xdr:nvCxnSpPr>
      <xdr:spPr>
        <a:xfrm>
          <a:off x="19545300" y="6698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137414</xdr:rowOff>
    </xdr:from>
    <xdr:to>
      <xdr:col>98</xdr:col>
      <xdr:colOff>38100</xdr:colOff>
      <xdr:row>39</xdr:row>
      <xdr:rowOff>67564</xdr:rowOff>
    </xdr:to>
    <xdr:sp macro="" textlink="">
      <xdr:nvSpPr>
        <xdr:cNvPr id="495" name="楕円 494">
          <a:extLst>
            <a:ext uri="{FF2B5EF4-FFF2-40B4-BE49-F238E27FC236}">
              <a16:creationId xmlns:a16="http://schemas.microsoft.com/office/drawing/2014/main" id="{00C42936-8415-43FB-8CA4-F0DD4322BD3C}"/>
            </a:ext>
          </a:extLst>
        </xdr:cNvPr>
        <xdr:cNvSpPr/>
      </xdr:nvSpPr>
      <xdr:spPr>
        <a:xfrm>
          <a:off x="18605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xdr:rowOff>
    </xdr:from>
    <xdr:to>
      <xdr:col>102</xdr:col>
      <xdr:colOff>114300</xdr:colOff>
      <xdr:row>39</xdr:row>
      <xdr:rowOff>16764</xdr:rowOff>
    </xdr:to>
    <xdr:cxnSp macro="">
      <xdr:nvCxnSpPr>
        <xdr:cNvPr id="496" name="直線コネクタ 495">
          <a:extLst>
            <a:ext uri="{FF2B5EF4-FFF2-40B4-BE49-F238E27FC236}">
              <a16:creationId xmlns:a16="http://schemas.microsoft.com/office/drawing/2014/main" id="{C7BB3E6F-EA72-41D6-BC1E-C10A5F5A32E3}"/>
            </a:ext>
          </a:extLst>
        </xdr:cNvPr>
        <xdr:cNvCxnSpPr/>
      </xdr:nvCxnSpPr>
      <xdr:spPr>
        <a:xfrm flipV="1">
          <a:off x="18656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961F94DF-E32A-4ED4-B4A1-E9B563ABE994}"/>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20CA8918-C65E-4BFD-BE4C-CC05E5D4EC1F}"/>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6F28B0EE-92CA-4020-A5DB-6621318B77B0}"/>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13225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3F5E53FF-1F5C-44E8-83F4-131B2DBB4724}"/>
            </a:ext>
          </a:extLst>
        </xdr:cNvPr>
        <xdr:cNvSpPr txBox="1"/>
      </xdr:nvSpPr>
      <xdr:spPr>
        <a:xfrm>
          <a:off x="18421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6CFA8E28-22B8-4B15-ADF3-38AB936CD367}"/>
            </a:ext>
          </a:extLst>
        </xdr:cNvPr>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79519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B06509E1-5AAB-4CFA-82D2-A16EE53576E0}"/>
            </a:ext>
          </a:extLst>
        </xdr:cNvPr>
        <xdr:cNvSpPr txBox="1"/>
      </xdr:nvSpPr>
      <xdr:spPr>
        <a:xfrm>
          <a:off x="20199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79519</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24590936-D8A2-439F-A5C9-1BA4F9860AB1}"/>
            </a:ext>
          </a:extLst>
        </xdr:cNvPr>
        <xdr:cNvSpPr txBox="1"/>
      </xdr:nvSpPr>
      <xdr:spPr>
        <a:xfrm>
          <a:off x="19310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58691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E9727C3D-0CAB-44D6-9CB8-E39F64C1C5E9}"/>
            </a:ext>
          </a:extLst>
        </xdr:cNvPr>
        <xdr:cNvSpPr txBox="1"/>
      </xdr:nvSpPr>
      <xdr:spPr>
        <a:xfrm>
          <a:off x="184214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ADD2435-A0BA-4D9C-82C0-5A0BD8550E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5A3133AB-1676-443B-8AFF-577E09A1C1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9F5F8BB8-20E3-44C5-8366-BAB7CDAF44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F7D9CD93-7ED3-4895-84DA-49F2054F150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E887BC2A-8C0E-4FD3-996C-9C9C6A48F6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46E43C12-BB0E-4122-A8F7-B60CB417DE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C789CEFB-62BF-4157-80A0-E61A66E7F9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C1BAA5BF-CA5C-4F1C-AB65-D42DA39CF2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9A0C973F-3BA1-485D-B61D-D5EB97A78C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8F19B907-59DE-4EFE-9194-762936C19A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F2E5122D-425E-463D-B53C-A6A0A7FD7F8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28AA4167-238F-481C-8F14-4B8587B3D28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898C2207-29AD-43DD-A10C-DA32618A451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CE4E1EE9-CE2F-4DEC-88FA-043036E4A50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34AE51ED-91AE-402E-A919-EB6D5459E6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B9A439C5-6A3D-4E55-9B3C-81049B1F6C6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D3C274BC-B021-4B14-A0AD-D013BD4366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FEEAC48A-8063-4234-BEC4-7439D78852A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31FA70D5-E770-47B8-8867-97E6A69EA2A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210A3A84-6E6D-4D38-A5DA-B671E9E382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a:extLst>
            <a:ext uri="{FF2B5EF4-FFF2-40B4-BE49-F238E27FC236}">
              <a16:creationId xmlns:a16="http://schemas.microsoft.com/office/drawing/2014/main" id="{F9C0D576-F4B2-4181-9F56-769D2A5A31F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E21877A9-45B5-4CA4-9B8E-8F658AFE91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5D98674D-99CA-4E22-8029-54F735676D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a:extLst>
            <a:ext uri="{FF2B5EF4-FFF2-40B4-BE49-F238E27FC236}">
              <a16:creationId xmlns:a16="http://schemas.microsoft.com/office/drawing/2014/main" id="{90BB0AE8-DA01-46E2-A928-2FBB0539ED0A}"/>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EE5E0739-92E6-400C-9B91-AA229E9BCE1D}"/>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a:extLst>
            <a:ext uri="{FF2B5EF4-FFF2-40B4-BE49-F238E27FC236}">
              <a16:creationId xmlns:a16="http://schemas.microsoft.com/office/drawing/2014/main" id="{2933F9A5-F375-470D-83FD-FE031E58F224}"/>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053A24DC-21E6-4C9A-98CA-057AB04ECCBC}"/>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a:extLst>
            <a:ext uri="{FF2B5EF4-FFF2-40B4-BE49-F238E27FC236}">
              <a16:creationId xmlns:a16="http://schemas.microsoft.com/office/drawing/2014/main" id="{E7CF5E86-5D02-42A1-950C-98D9EBD52586}"/>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DAE2CDF3-218F-40E6-8E30-8B3FC7D8D9E2}"/>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a:extLst>
            <a:ext uri="{FF2B5EF4-FFF2-40B4-BE49-F238E27FC236}">
              <a16:creationId xmlns:a16="http://schemas.microsoft.com/office/drawing/2014/main" id="{DE5029E6-018D-4618-8319-E5D6E27E16BA}"/>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a:extLst>
            <a:ext uri="{FF2B5EF4-FFF2-40B4-BE49-F238E27FC236}">
              <a16:creationId xmlns:a16="http://schemas.microsoft.com/office/drawing/2014/main" id="{4FE58C68-590C-4A5C-BA22-86BFA312005E}"/>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a:extLst>
            <a:ext uri="{FF2B5EF4-FFF2-40B4-BE49-F238E27FC236}">
              <a16:creationId xmlns:a16="http://schemas.microsoft.com/office/drawing/2014/main" id="{4A141315-8D82-4959-BDAC-EC500E18A0CA}"/>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a:extLst>
            <a:ext uri="{FF2B5EF4-FFF2-40B4-BE49-F238E27FC236}">
              <a16:creationId xmlns:a16="http://schemas.microsoft.com/office/drawing/2014/main" id="{F436E028-5F42-4849-A4F5-7E9E693361C9}"/>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114935</xdr:rowOff>
    </xdr:from>
    <xdr:to>
      <xdr:col>67</xdr:col>
      <xdr:colOff>101600</xdr:colOff>
      <xdr:row>62</xdr:row>
      <xdr:rowOff>45085</xdr:rowOff>
    </xdr:to>
    <xdr:sp macro="" textlink="">
      <xdr:nvSpPr>
        <xdr:cNvPr id="538" name="フローチャート: 判断 537">
          <a:extLst>
            <a:ext uri="{FF2B5EF4-FFF2-40B4-BE49-F238E27FC236}">
              <a16:creationId xmlns:a16="http://schemas.microsoft.com/office/drawing/2014/main" id="{772F897B-DBE4-4856-9947-C0A5456E0609}"/>
            </a:ext>
          </a:extLst>
        </xdr:cNvPr>
        <xdr:cNvSpPr/>
      </xdr:nvSpPr>
      <xdr:spPr>
        <a:xfrm>
          <a:off x="12763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D187084-49CB-42C8-AA28-B42A483E49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DE792DF-2E68-41B3-91DF-4D2A42C2F5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2CBB99D-DEC2-46FC-A9E8-D2C9CE5656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C74A9B2-688E-45B2-8FB5-D20823500FA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195C20C-3A00-42F0-ABFE-3AC8302C966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544" name="楕円 543">
          <a:extLst>
            <a:ext uri="{FF2B5EF4-FFF2-40B4-BE49-F238E27FC236}">
              <a16:creationId xmlns:a16="http://schemas.microsoft.com/office/drawing/2014/main" id="{F2D1AD9D-6719-4D44-8516-6BE9864BF2EF}"/>
            </a:ext>
          </a:extLst>
        </xdr:cNvPr>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33037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755F4376-2148-4A29-A877-BEEDD12399A8}"/>
            </a:ext>
          </a:extLst>
        </xdr:cNvPr>
        <xdr:cNvSpPr txBox="1"/>
      </xdr:nvSpPr>
      <xdr:spPr>
        <a:xfrm>
          <a:off x="16357600"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546" name="楕円 545">
          <a:extLst>
            <a:ext uri="{FF2B5EF4-FFF2-40B4-BE49-F238E27FC236}">
              <a16:creationId xmlns:a16="http://schemas.microsoft.com/office/drawing/2014/main" id="{93AB3458-9C6A-416A-9188-02D65BC62098}"/>
            </a:ext>
          </a:extLst>
        </xdr:cNvPr>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169545</xdr:rowOff>
    </xdr:from>
    <xdr:to>
      <xdr:col>85</xdr:col>
      <xdr:colOff>127000</xdr:colOff>
      <xdr:row>61</xdr:row>
      <xdr:rowOff>60960</xdr:rowOff>
    </xdr:to>
    <xdr:cxnSp macro="">
      <xdr:nvCxnSpPr>
        <xdr:cNvPr id="547" name="直線コネクタ 546">
          <a:extLst>
            <a:ext uri="{FF2B5EF4-FFF2-40B4-BE49-F238E27FC236}">
              <a16:creationId xmlns:a16="http://schemas.microsoft.com/office/drawing/2014/main" id="{F016C109-70BA-48F0-A89A-10D4B34CD025}"/>
            </a:ext>
          </a:extLst>
        </xdr:cNvPr>
        <xdr:cNvCxnSpPr/>
      </xdr:nvCxnSpPr>
      <xdr:spPr>
        <a:xfrm>
          <a:off x="15481300" y="1045654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48" name="楕円 547">
          <a:extLst>
            <a:ext uri="{FF2B5EF4-FFF2-40B4-BE49-F238E27FC236}">
              <a16:creationId xmlns:a16="http://schemas.microsoft.com/office/drawing/2014/main" id="{F4FDAEC1-289B-4438-967B-8EB694CAA985}"/>
            </a:ext>
          </a:extLst>
        </xdr:cNvPr>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169545</xdr:rowOff>
    </xdr:to>
    <xdr:cxnSp macro="">
      <xdr:nvCxnSpPr>
        <xdr:cNvPr id="549" name="直線コネクタ 548">
          <a:extLst>
            <a:ext uri="{FF2B5EF4-FFF2-40B4-BE49-F238E27FC236}">
              <a16:creationId xmlns:a16="http://schemas.microsoft.com/office/drawing/2014/main" id="{5112155B-6E36-46F8-BF07-C01E02C0E9FD}"/>
            </a:ext>
          </a:extLst>
        </xdr:cNvPr>
        <xdr:cNvCxnSpPr/>
      </xdr:nvCxnSpPr>
      <xdr:spPr>
        <a:xfrm>
          <a:off x="14592300" y="10416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118745</xdr:rowOff>
    </xdr:from>
    <xdr:to>
      <xdr:col>72</xdr:col>
      <xdr:colOff>38100</xdr:colOff>
      <xdr:row>61</xdr:row>
      <xdr:rowOff>48895</xdr:rowOff>
    </xdr:to>
    <xdr:sp macro="" textlink="">
      <xdr:nvSpPr>
        <xdr:cNvPr id="550" name="楕円 549">
          <a:extLst>
            <a:ext uri="{FF2B5EF4-FFF2-40B4-BE49-F238E27FC236}">
              <a16:creationId xmlns:a16="http://schemas.microsoft.com/office/drawing/2014/main" id="{BCBDEE41-82E2-4F54-BB1B-3BC17C6725A8}"/>
            </a:ext>
          </a:extLst>
        </xdr:cNvPr>
        <xdr:cNvSpPr/>
      </xdr:nvSpPr>
      <xdr:spPr>
        <a:xfrm>
          <a:off x="13652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169545</xdr:rowOff>
    </xdr:to>
    <xdr:cxnSp macro="">
      <xdr:nvCxnSpPr>
        <xdr:cNvPr id="551" name="直線コネクタ 550">
          <a:extLst>
            <a:ext uri="{FF2B5EF4-FFF2-40B4-BE49-F238E27FC236}">
              <a16:creationId xmlns:a16="http://schemas.microsoft.com/office/drawing/2014/main" id="{6F58B987-6AA8-4691-87B1-5CBEB3C600AE}"/>
            </a:ext>
          </a:extLst>
        </xdr:cNvPr>
        <xdr:cNvCxnSpPr/>
      </xdr:nvCxnSpPr>
      <xdr:spPr>
        <a:xfrm flipV="1">
          <a:off x="13703300" y="10416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113030</xdr:rowOff>
    </xdr:from>
    <xdr:to>
      <xdr:col>67</xdr:col>
      <xdr:colOff>101600</xdr:colOff>
      <xdr:row>61</xdr:row>
      <xdr:rowOff>43180</xdr:rowOff>
    </xdr:to>
    <xdr:sp macro="" textlink="">
      <xdr:nvSpPr>
        <xdr:cNvPr id="552" name="楕円 551">
          <a:extLst>
            <a:ext uri="{FF2B5EF4-FFF2-40B4-BE49-F238E27FC236}">
              <a16:creationId xmlns:a16="http://schemas.microsoft.com/office/drawing/2014/main" id="{00161CC4-EF4E-4DE2-AF9E-F366609305D9}"/>
            </a:ext>
          </a:extLst>
        </xdr:cNvPr>
        <xdr:cNvSpPr/>
      </xdr:nvSpPr>
      <xdr:spPr>
        <a:xfrm>
          <a:off x="12763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163830</xdr:rowOff>
    </xdr:from>
    <xdr:to>
      <xdr:col>71</xdr:col>
      <xdr:colOff>177800</xdr:colOff>
      <xdr:row>60</xdr:row>
      <xdr:rowOff>169545</xdr:rowOff>
    </xdr:to>
    <xdr:cxnSp macro="">
      <xdr:nvCxnSpPr>
        <xdr:cNvPr id="553" name="直線コネクタ 552">
          <a:extLst>
            <a:ext uri="{FF2B5EF4-FFF2-40B4-BE49-F238E27FC236}">
              <a16:creationId xmlns:a16="http://schemas.microsoft.com/office/drawing/2014/main" id="{A7CEA285-2944-4F1D-A926-8410F50A54FC}"/>
            </a:ext>
          </a:extLst>
        </xdr:cNvPr>
        <xdr:cNvCxnSpPr/>
      </xdr:nvCxnSpPr>
      <xdr:spPr>
        <a:xfrm>
          <a:off x="12814300" y="10450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54" name="n_1aveValue【学校施設】&#10;有形固定資産減価償却率">
          <a:extLst>
            <a:ext uri="{FF2B5EF4-FFF2-40B4-BE49-F238E27FC236}">
              <a16:creationId xmlns:a16="http://schemas.microsoft.com/office/drawing/2014/main" id="{C416294D-EA88-42B3-A86C-58A4F6F42B5B}"/>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55" name="n_2aveValue【学校施設】&#10;有形固定資産減価償却率">
          <a:extLst>
            <a:ext uri="{FF2B5EF4-FFF2-40B4-BE49-F238E27FC236}">
              <a16:creationId xmlns:a16="http://schemas.microsoft.com/office/drawing/2014/main" id="{E2721ABD-EA67-4E5C-8749-5E641BE584DA}"/>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56" name="n_3aveValue【学校施設】&#10;有形固定資産減価償却率">
          <a:extLst>
            <a:ext uri="{FF2B5EF4-FFF2-40B4-BE49-F238E27FC236}">
              <a16:creationId xmlns:a16="http://schemas.microsoft.com/office/drawing/2014/main" id="{EF85CB3D-79A8-4696-BBB7-1D0EDB1AAD22}"/>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36212</xdr:rowOff>
    </xdr:from>
    <xdr:ext cx="405111" cy="259045"/>
    <xdr:sp macro="" textlink="">
      <xdr:nvSpPr>
        <xdr:cNvPr id="557" name="n_4aveValue【学校施設】&#10;有形固定資産減価償却率">
          <a:extLst>
            <a:ext uri="{FF2B5EF4-FFF2-40B4-BE49-F238E27FC236}">
              <a16:creationId xmlns:a16="http://schemas.microsoft.com/office/drawing/2014/main" id="{CF1D8FEA-F9B0-4026-988C-2BE3C84E765E}"/>
            </a:ext>
          </a:extLst>
        </xdr:cNvPr>
        <xdr:cNvSpPr txBox="1"/>
      </xdr:nvSpPr>
      <xdr:spPr>
        <a:xfrm>
          <a:off x="12611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65422</xdr:rowOff>
    </xdr:from>
    <xdr:ext cx="405111" cy="259045"/>
    <xdr:sp macro="" textlink="">
      <xdr:nvSpPr>
        <xdr:cNvPr id="558" name="n_1mainValue【学校施設】&#10;有形固定資産減価償却率">
          <a:extLst>
            <a:ext uri="{FF2B5EF4-FFF2-40B4-BE49-F238E27FC236}">
              <a16:creationId xmlns:a16="http://schemas.microsoft.com/office/drawing/2014/main" id="{03D79039-4C2E-4F64-925F-B656F1BA6B16}"/>
            </a:ext>
          </a:extLst>
        </xdr:cNvPr>
        <xdr:cNvSpPr txBox="1"/>
      </xdr:nvSpPr>
      <xdr:spPr>
        <a:xfrm>
          <a:off x="152660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559" name="n_2mainValue【学校施設】&#10;有形固定資産減価償却率">
          <a:extLst>
            <a:ext uri="{FF2B5EF4-FFF2-40B4-BE49-F238E27FC236}">
              <a16:creationId xmlns:a16="http://schemas.microsoft.com/office/drawing/2014/main" id="{1C55F726-4970-481B-B9DD-A3BF783D9EAA}"/>
            </a:ext>
          </a:extLst>
        </xdr:cNvPr>
        <xdr:cNvSpPr txBox="1"/>
      </xdr:nvSpPr>
      <xdr:spPr>
        <a:xfrm>
          <a:off x="14389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65422</xdr:rowOff>
    </xdr:from>
    <xdr:ext cx="405111" cy="259045"/>
    <xdr:sp macro="" textlink="">
      <xdr:nvSpPr>
        <xdr:cNvPr id="560" name="n_3mainValue【学校施設】&#10;有形固定資産減価償却率">
          <a:extLst>
            <a:ext uri="{FF2B5EF4-FFF2-40B4-BE49-F238E27FC236}">
              <a16:creationId xmlns:a16="http://schemas.microsoft.com/office/drawing/2014/main" id="{B0046FE5-44FC-45FD-89D0-0F111BAE097B}"/>
            </a:ext>
          </a:extLst>
        </xdr:cNvPr>
        <xdr:cNvSpPr txBox="1"/>
      </xdr:nvSpPr>
      <xdr:spPr>
        <a:xfrm>
          <a:off x="135007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59707</xdr:rowOff>
    </xdr:from>
    <xdr:ext cx="405111" cy="259045"/>
    <xdr:sp macro="" textlink="">
      <xdr:nvSpPr>
        <xdr:cNvPr id="561" name="n_4mainValue【学校施設】&#10;有形固定資産減価償却率">
          <a:extLst>
            <a:ext uri="{FF2B5EF4-FFF2-40B4-BE49-F238E27FC236}">
              <a16:creationId xmlns:a16="http://schemas.microsoft.com/office/drawing/2014/main" id="{1DD87853-E2C4-4E8E-9FB8-54C8A1AD8505}"/>
            </a:ext>
          </a:extLst>
        </xdr:cNvPr>
        <xdr:cNvSpPr txBox="1"/>
      </xdr:nvSpPr>
      <xdr:spPr>
        <a:xfrm>
          <a:off x="12611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200A0A5B-EB63-42CF-A1C0-D7D76C27EF8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A60E8F3C-6847-478D-B362-F4225B8334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EE056A43-E310-4A1E-8CFF-9737B8BFD0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DD074C3A-3759-45E2-B3B1-C80A7F1F38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1E474110-CAAA-4A8E-89BB-2665735CA1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59CD569C-B1FE-4035-891C-5E29122BED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468853F3-4FF1-4911-A4B2-155128E1A3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6F2212DA-4FA2-4847-A35C-EA521A59E6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98BC8A0C-D41F-4463-B739-8827D3C737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334DB02B-2B8C-4C30-B29E-4A3DDA5D024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42BCED83-D3EE-4CF4-B2C0-79E441748CA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C3C9E9AF-2C2D-4DAE-91BC-2CA00AA8C9D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EA3363C2-205F-452C-9A3F-700FE9F47DE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42D13ABB-F457-46E0-8F6E-2B5BDE713AE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3C7D997B-23FB-49AF-B793-A2DE01B4BF2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8A473D8B-D8DC-4FD3-A248-C0AE96533FF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D542A2F-4BF5-4E54-A43F-C46CC3AB0AA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C61EAB57-3501-4638-9D5D-54B875AC6CD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B44D4F3E-7B6F-4DE7-A2ED-BDA4774E942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a:extLst>
            <a:ext uri="{FF2B5EF4-FFF2-40B4-BE49-F238E27FC236}">
              <a16:creationId xmlns:a16="http://schemas.microsoft.com/office/drawing/2014/main" id="{561ABBE8-7C9B-46DA-9B62-358C513E27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E864A6DB-2B0D-47CB-8E16-9EDCCFD49A2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a:extLst>
            <a:ext uri="{FF2B5EF4-FFF2-40B4-BE49-F238E27FC236}">
              <a16:creationId xmlns:a16="http://schemas.microsoft.com/office/drawing/2014/main" id="{9BA65E3A-B1F5-4758-8839-0578B30E3D8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9049E9AF-9F44-4A95-B53C-626C2BADAD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4C19CE93-3B6C-4BA7-849F-9D5490DDBC0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2FA26046-DA75-468E-91DD-6553E61CF8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a:extLst>
            <a:ext uri="{FF2B5EF4-FFF2-40B4-BE49-F238E27FC236}">
              <a16:creationId xmlns:a16="http://schemas.microsoft.com/office/drawing/2014/main" id="{4DFC3C0A-5B3B-4F2D-A023-C5A7308EF4CA}"/>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a:extLst>
            <a:ext uri="{FF2B5EF4-FFF2-40B4-BE49-F238E27FC236}">
              <a16:creationId xmlns:a16="http://schemas.microsoft.com/office/drawing/2014/main" id="{CAF04197-FB9C-446B-AF0D-98EE92885C35}"/>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a:extLst>
            <a:ext uri="{FF2B5EF4-FFF2-40B4-BE49-F238E27FC236}">
              <a16:creationId xmlns:a16="http://schemas.microsoft.com/office/drawing/2014/main" id="{4E5E0234-9D3B-4223-8A91-DF6FFC3DFC06}"/>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a:extLst>
            <a:ext uri="{FF2B5EF4-FFF2-40B4-BE49-F238E27FC236}">
              <a16:creationId xmlns:a16="http://schemas.microsoft.com/office/drawing/2014/main" id="{2A3D6BA3-4E48-4EC7-BE39-510B6C5FF2C3}"/>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a:extLst>
            <a:ext uri="{FF2B5EF4-FFF2-40B4-BE49-F238E27FC236}">
              <a16:creationId xmlns:a16="http://schemas.microsoft.com/office/drawing/2014/main" id="{CD447E59-7BF4-48BB-8EA2-F60898709A87}"/>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a:extLst>
            <a:ext uri="{FF2B5EF4-FFF2-40B4-BE49-F238E27FC236}">
              <a16:creationId xmlns:a16="http://schemas.microsoft.com/office/drawing/2014/main" id="{7FB062D1-0B07-484B-BFE5-6798C6853C59}"/>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a:extLst>
            <a:ext uri="{FF2B5EF4-FFF2-40B4-BE49-F238E27FC236}">
              <a16:creationId xmlns:a16="http://schemas.microsoft.com/office/drawing/2014/main" id="{56369A7A-3F6C-4C0E-AE70-578D8A8EC0FE}"/>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a:extLst>
            <a:ext uri="{FF2B5EF4-FFF2-40B4-BE49-F238E27FC236}">
              <a16:creationId xmlns:a16="http://schemas.microsoft.com/office/drawing/2014/main" id="{4AD2F2F0-B17C-4292-9300-863809788485}"/>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a:extLst>
            <a:ext uri="{FF2B5EF4-FFF2-40B4-BE49-F238E27FC236}">
              <a16:creationId xmlns:a16="http://schemas.microsoft.com/office/drawing/2014/main" id="{1714712A-2487-4086-9445-D77F7B887B83}"/>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a:extLst>
            <a:ext uri="{FF2B5EF4-FFF2-40B4-BE49-F238E27FC236}">
              <a16:creationId xmlns:a16="http://schemas.microsoft.com/office/drawing/2014/main" id="{3B1709A2-489B-4279-97C7-D5EFF340F38E}"/>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49131</xdr:rowOff>
    </xdr:from>
    <xdr:to>
      <xdr:col>98</xdr:col>
      <xdr:colOff>38100</xdr:colOff>
      <xdr:row>63</xdr:row>
      <xdr:rowOff>150731</xdr:rowOff>
    </xdr:to>
    <xdr:sp macro="" textlink="">
      <xdr:nvSpPr>
        <xdr:cNvPr id="597" name="フローチャート: 判断 596">
          <a:extLst>
            <a:ext uri="{FF2B5EF4-FFF2-40B4-BE49-F238E27FC236}">
              <a16:creationId xmlns:a16="http://schemas.microsoft.com/office/drawing/2014/main" id="{F6581182-D0C6-4460-B6BF-2D887F305A97}"/>
            </a:ext>
          </a:extLst>
        </xdr:cNvPr>
        <xdr:cNvSpPr/>
      </xdr:nvSpPr>
      <xdr:spPr>
        <a:xfrm>
          <a:off x="18605500" y="1085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78A9698-A37F-4C22-9673-E16DC1D399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DE253B4-EF4E-4818-9F64-301499439D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1235ACF-2FB7-48D6-9ABA-06645715B2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1C8708A-229E-4089-9DF7-B93C172B79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7B66F85-2BEE-432C-A5DE-394DFB8181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71555</xdr:rowOff>
    </xdr:from>
    <xdr:to>
      <xdr:col>116</xdr:col>
      <xdr:colOff>114300</xdr:colOff>
      <xdr:row>64</xdr:row>
      <xdr:rowOff>1705</xdr:rowOff>
    </xdr:to>
    <xdr:sp macro="" textlink="">
      <xdr:nvSpPr>
        <xdr:cNvPr id="603" name="楕円 602">
          <a:extLst>
            <a:ext uri="{FF2B5EF4-FFF2-40B4-BE49-F238E27FC236}">
              <a16:creationId xmlns:a16="http://schemas.microsoft.com/office/drawing/2014/main" id="{C86B0FF2-FE34-49F3-8CDC-3B59395EDBB2}"/>
            </a:ext>
          </a:extLst>
        </xdr:cNvPr>
        <xdr:cNvSpPr/>
      </xdr:nvSpPr>
      <xdr:spPr>
        <a:xfrm>
          <a:off x="22110700" y="108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11555</xdr:rowOff>
    </xdr:from>
    <xdr:ext cx="469744" cy="259045"/>
    <xdr:sp macro="" textlink="">
      <xdr:nvSpPr>
        <xdr:cNvPr id="604" name="【学校施設】&#10;一人当たり面積該当値テキスト">
          <a:extLst>
            <a:ext uri="{FF2B5EF4-FFF2-40B4-BE49-F238E27FC236}">
              <a16:creationId xmlns:a16="http://schemas.microsoft.com/office/drawing/2014/main" id="{8209C23A-4D6A-43A1-8754-8320ABE45F0E}"/>
            </a:ext>
          </a:extLst>
        </xdr:cNvPr>
        <xdr:cNvSpPr txBox="1"/>
      </xdr:nvSpPr>
      <xdr:spPr>
        <a:xfrm>
          <a:off x="22199600" y="1081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72209</xdr:rowOff>
    </xdr:from>
    <xdr:to>
      <xdr:col>112</xdr:col>
      <xdr:colOff>38100</xdr:colOff>
      <xdr:row>64</xdr:row>
      <xdr:rowOff>2359</xdr:rowOff>
    </xdr:to>
    <xdr:sp macro="" textlink="">
      <xdr:nvSpPr>
        <xdr:cNvPr id="605" name="楕円 604">
          <a:extLst>
            <a:ext uri="{FF2B5EF4-FFF2-40B4-BE49-F238E27FC236}">
              <a16:creationId xmlns:a16="http://schemas.microsoft.com/office/drawing/2014/main" id="{A16C380B-D2DB-4093-B7DA-CE916860B81C}"/>
            </a:ext>
          </a:extLst>
        </xdr:cNvPr>
        <xdr:cNvSpPr/>
      </xdr:nvSpPr>
      <xdr:spPr>
        <a:xfrm>
          <a:off x="21272500" y="108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122355</xdr:rowOff>
    </xdr:from>
    <xdr:to>
      <xdr:col>116</xdr:col>
      <xdr:colOff>63500</xdr:colOff>
      <xdr:row>63</xdr:row>
      <xdr:rowOff>123009</xdr:rowOff>
    </xdr:to>
    <xdr:cxnSp macro="">
      <xdr:nvCxnSpPr>
        <xdr:cNvPr id="606" name="直線コネクタ 605">
          <a:extLst>
            <a:ext uri="{FF2B5EF4-FFF2-40B4-BE49-F238E27FC236}">
              <a16:creationId xmlns:a16="http://schemas.microsoft.com/office/drawing/2014/main" id="{89CACE18-9B99-42BB-8271-A3781DF5873A}"/>
            </a:ext>
          </a:extLst>
        </xdr:cNvPr>
        <xdr:cNvCxnSpPr/>
      </xdr:nvCxnSpPr>
      <xdr:spPr>
        <a:xfrm flipV="1">
          <a:off x="21323300" y="10923705"/>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77434</xdr:rowOff>
    </xdr:from>
    <xdr:to>
      <xdr:col>107</xdr:col>
      <xdr:colOff>101600</xdr:colOff>
      <xdr:row>64</xdr:row>
      <xdr:rowOff>7584</xdr:rowOff>
    </xdr:to>
    <xdr:sp macro="" textlink="">
      <xdr:nvSpPr>
        <xdr:cNvPr id="607" name="楕円 606">
          <a:extLst>
            <a:ext uri="{FF2B5EF4-FFF2-40B4-BE49-F238E27FC236}">
              <a16:creationId xmlns:a16="http://schemas.microsoft.com/office/drawing/2014/main" id="{46598B2F-6DCC-4760-92BF-1FB05F0F5BB1}"/>
            </a:ext>
          </a:extLst>
        </xdr:cNvPr>
        <xdr:cNvSpPr/>
      </xdr:nvSpPr>
      <xdr:spPr>
        <a:xfrm>
          <a:off x="20383500" y="108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123009</xdr:rowOff>
    </xdr:from>
    <xdr:to>
      <xdr:col>111</xdr:col>
      <xdr:colOff>177800</xdr:colOff>
      <xdr:row>63</xdr:row>
      <xdr:rowOff>128234</xdr:rowOff>
    </xdr:to>
    <xdr:cxnSp macro="">
      <xdr:nvCxnSpPr>
        <xdr:cNvPr id="608" name="直線コネクタ 607">
          <a:extLst>
            <a:ext uri="{FF2B5EF4-FFF2-40B4-BE49-F238E27FC236}">
              <a16:creationId xmlns:a16="http://schemas.microsoft.com/office/drawing/2014/main" id="{EE1AB2BA-7323-4931-AAD2-DAFBFA648DA6}"/>
            </a:ext>
          </a:extLst>
        </xdr:cNvPr>
        <xdr:cNvCxnSpPr/>
      </xdr:nvCxnSpPr>
      <xdr:spPr>
        <a:xfrm flipV="1">
          <a:off x="20434300" y="1092435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609" name="楕円 608">
          <a:extLst>
            <a:ext uri="{FF2B5EF4-FFF2-40B4-BE49-F238E27FC236}">
              <a16:creationId xmlns:a16="http://schemas.microsoft.com/office/drawing/2014/main" id="{73BE7B4E-856A-455D-9588-751AFB84B037}"/>
            </a:ext>
          </a:extLst>
        </xdr:cNvPr>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128234</xdr:rowOff>
    </xdr:from>
    <xdr:to>
      <xdr:col>107</xdr:col>
      <xdr:colOff>50800</xdr:colOff>
      <xdr:row>63</xdr:row>
      <xdr:rowOff>139446</xdr:rowOff>
    </xdr:to>
    <xdr:cxnSp macro="">
      <xdr:nvCxnSpPr>
        <xdr:cNvPr id="610" name="直線コネクタ 609">
          <a:extLst>
            <a:ext uri="{FF2B5EF4-FFF2-40B4-BE49-F238E27FC236}">
              <a16:creationId xmlns:a16="http://schemas.microsoft.com/office/drawing/2014/main" id="{91735EEB-7DED-4331-AC44-928838E24480}"/>
            </a:ext>
          </a:extLst>
        </xdr:cNvPr>
        <xdr:cNvCxnSpPr/>
      </xdr:nvCxnSpPr>
      <xdr:spPr>
        <a:xfrm flipV="1">
          <a:off x="19545300" y="10929584"/>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87884</xdr:rowOff>
    </xdr:from>
    <xdr:to>
      <xdr:col>98</xdr:col>
      <xdr:colOff>38100</xdr:colOff>
      <xdr:row>64</xdr:row>
      <xdr:rowOff>18034</xdr:rowOff>
    </xdr:to>
    <xdr:sp macro="" textlink="">
      <xdr:nvSpPr>
        <xdr:cNvPr id="611" name="楕円 610">
          <a:extLst>
            <a:ext uri="{FF2B5EF4-FFF2-40B4-BE49-F238E27FC236}">
              <a16:creationId xmlns:a16="http://schemas.microsoft.com/office/drawing/2014/main" id="{F97CC200-7D16-445B-A943-48A813936047}"/>
            </a:ext>
          </a:extLst>
        </xdr:cNvPr>
        <xdr:cNvSpPr/>
      </xdr:nvSpPr>
      <xdr:spPr>
        <a:xfrm>
          <a:off x="18605500" y="108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138684</xdr:rowOff>
    </xdr:from>
    <xdr:to>
      <xdr:col>102</xdr:col>
      <xdr:colOff>114300</xdr:colOff>
      <xdr:row>63</xdr:row>
      <xdr:rowOff>139446</xdr:rowOff>
    </xdr:to>
    <xdr:cxnSp macro="">
      <xdr:nvCxnSpPr>
        <xdr:cNvPr id="612" name="直線コネクタ 611">
          <a:extLst>
            <a:ext uri="{FF2B5EF4-FFF2-40B4-BE49-F238E27FC236}">
              <a16:creationId xmlns:a16="http://schemas.microsoft.com/office/drawing/2014/main" id="{02971FAE-8253-47EE-B047-AA995587EB60}"/>
            </a:ext>
          </a:extLst>
        </xdr:cNvPr>
        <xdr:cNvCxnSpPr/>
      </xdr:nvCxnSpPr>
      <xdr:spPr>
        <a:xfrm>
          <a:off x="18656300" y="1094003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13" name="n_1aveValue【学校施設】&#10;一人当たり面積">
          <a:extLst>
            <a:ext uri="{FF2B5EF4-FFF2-40B4-BE49-F238E27FC236}">
              <a16:creationId xmlns:a16="http://schemas.microsoft.com/office/drawing/2014/main" id="{3A703E4B-BBEF-455C-9697-66CE3BE3AA68}"/>
            </a:ext>
          </a:extLst>
        </xdr:cNvPr>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14" name="n_2aveValue【学校施設】&#10;一人当たり面積">
          <a:extLst>
            <a:ext uri="{FF2B5EF4-FFF2-40B4-BE49-F238E27FC236}">
              <a16:creationId xmlns:a16="http://schemas.microsoft.com/office/drawing/2014/main" id="{D46220EE-9B67-4DD7-AAD6-B3A07619FAD3}"/>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a:extLst>
            <a:ext uri="{FF2B5EF4-FFF2-40B4-BE49-F238E27FC236}">
              <a16:creationId xmlns:a16="http://schemas.microsoft.com/office/drawing/2014/main" id="{DB65F05E-C2A9-4C7D-8D4B-2E88CFC6F792}"/>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167258</xdr:rowOff>
    </xdr:from>
    <xdr:ext cx="469744" cy="259045"/>
    <xdr:sp macro="" textlink="">
      <xdr:nvSpPr>
        <xdr:cNvPr id="616" name="n_4aveValue【学校施設】&#10;一人当たり面積">
          <a:extLst>
            <a:ext uri="{FF2B5EF4-FFF2-40B4-BE49-F238E27FC236}">
              <a16:creationId xmlns:a16="http://schemas.microsoft.com/office/drawing/2014/main" id="{D17E51C1-EEC2-4836-B5F2-21D6B747044C}"/>
            </a:ext>
          </a:extLst>
        </xdr:cNvPr>
        <xdr:cNvSpPr txBox="1"/>
      </xdr:nvSpPr>
      <xdr:spPr>
        <a:xfrm>
          <a:off x="18421427" y="106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164936</xdr:rowOff>
    </xdr:from>
    <xdr:ext cx="469744" cy="259045"/>
    <xdr:sp macro="" textlink="">
      <xdr:nvSpPr>
        <xdr:cNvPr id="617" name="n_1mainValue【学校施設】&#10;一人当たり面積">
          <a:extLst>
            <a:ext uri="{FF2B5EF4-FFF2-40B4-BE49-F238E27FC236}">
              <a16:creationId xmlns:a16="http://schemas.microsoft.com/office/drawing/2014/main" id="{3DCFE1E6-B6B5-416A-B9A5-52F457911EFC}"/>
            </a:ext>
          </a:extLst>
        </xdr:cNvPr>
        <xdr:cNvSpPr txBox="1"/>
      </xdr:nvSpPr>
      <xdr:spPr>
        <a:xfrm>
          <a:off x="21075727" y="1096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170161</xdr:rowOff>
    </xdr:from>
    <xdr:ext cx="469744" cy="259045"/>
    <xdr:sp macro="" textlink="">
      <xdr:nvSpPr>
        <xdr:cNvPr id="618" name="n_2mainValue【学校施設】&#10;一人当たり面積">
          <a:extLst>
            <a:ext uri="{FF2B5EF4-FFF2-40B4-BE49-F238E27FC236}">
              <a16:creationId xmlns:a16="http://schemas.microsoft.com/office/drawing/2014/main" id="{3B5907E1-475D-49D2-AD3A-F0896AD29BBB}"/>
            </a:ext>
          </a:extLst>
        </xdr:cNvPr>
        <xdr:cNvSpPr txBox="1"/>
      </xdr:nvSpPr>
      <xdr:spPr>
        <a:xfrm>
          <a:off x="20199427" y="1097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619" name="n_3mainValue【学校施設】&#10;一人当たり面積">
          <a:extLst>
            <a:ext uri="{FF2B5EF4-FFF2-40B4-BE49-F238E27FC236}">
              <a16:creationId xmlns:a16="http://schemas.microsoft.com/office/drawing/2014/main" id="{0E082704-A154-4D17-9ECF-A51B7DFBAC2C}"/>
            </a:ext>
          </a:extLst>
        </xdr:cNvPr>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9161</xdr:rowOff>
    </xdr:from>
    <xdr:ext cx="469744" cy="259045"/>
    <xdr:sp macro="" textlink="">
      <xdr:nvSpPr>
        <xdr:cNvPr id="620" name="n_4mainValue【学校施設】&#10;一人当たり面積">
          <a:extLst>
            <a:ext uri="{FF2B5EF4-FFF2-40B4-BE49-F238E27FC236}">
              <a16:creationId xmlns:a16="http://schemas.microsoft.com/office/drawing/2014/main" id="{3F331F33-5101-4A9E-959A-C4E6F19102B4}"/>
            </a:ext>
          </a:extLst>
        </xdr:cNvPr>
        <xdr:cNvSpPr txBox="1"/>
      </xdr:nvSpPr>
      <xdr:spPr>
        <a:xfrm>
          <a:off x="18421427" y="1098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A2D0C859-A420-432A-9659-644F8697CE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FF43A273-9DA8-4EBE-A621-8BA79F61D7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ED33F91E-6F33-4004-9D81-FB5CA31A68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644F3F98-88BC-4EC8-8183-8388A9D777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3A452B4D-92E6-4E07-8F90-1C4375864C1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E2112B4E-BA29-4888-A198-DAED95BF8E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4F501FF1-7A24-4130-8435-922BDA261C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330E85E9-A5A9-45BB-AF3D-C027705F89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D201C59C-4466-4B62-9EA2-11325BF332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E03F6161-3A6C-4A2B-A6F8-88A74556A7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6E3985AE-2C67-428E-B422-32813F377C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F196F6E8-E1BF-4069-88DA-B6FC5D64928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85439029-D358-49F8-AB90-F45B3955C6E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C9202847-57C9-4051-9717-9ABFEA3B2D0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D7F22A40-334A-4FA3-8493-650A7F688F6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F1E53B7C-B95A-4D0A-886E-830D3506CCC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837E59A9-741D-4ABD-84AB-378F9AF1B59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3824CDB8-0358-4289-BA07-4D8B1535F23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4FA7C02C-47C4-498A-909F-8B4CE61D38F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878E0DC2-9384-404C-8C34-C3A437C30B9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277C673D-C9DA-4F1A-8EBF-7A7DEAA14E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F4475AE2-8FB4-4EF9-A405-255634C7189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7E513132-A9A8-4A4A-9835-C72A38AD16E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9E7CBE66-B1E5-4AC7-B3F1-ED745F37A1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2CEF770F-8AEB-47B0-A57D-75C51EBBF5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F0308482-A0DE-46C3-B19D-947BE40FE514}"/>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2FACEFD5-69BE-4735-84A6-B1469D7B8DF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16981BA9-51C2-4CD4-ABC9-366BD860106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a:extLst>
            <a:ext uri="{FF2B5EF4-FFF2-40B4-BE49-F238E27FC236}">
              <a16:creationId xmlns:a16="http://schemas.microsoft.com/office/drawing/2014/main" id="{5151CCE3-050F-40F5-8430-A5E888DE3F59}"/>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a:extLst>
            <a:ext uri="{FF2B5EF4-FFF2-40B4-BE49-F238E27FC236}">
              <a16:creationId xmlns:a16="http://schemas.microsoft.com/office/drawing/2014/main" id="{38760477-DC53-4C09-8722-397D455E9DA6}"/>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1" name="【児童館】&#10;有形固定資産減価償却率平均値テキスト">
          <a:extLst>
            <a:ext uri="{FF2B5EF4-FFF2-40B4-BE49-F238E27FC236}">
              <a16:creationId xmlns:a16="http://schemas.microsoft.com/office/drawing/2014/main" id="{ED3CEF08-5295-4BAF-B83C-B9AC4F1FD1CC}"/>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a:extLst>
            <a:ext uri="{FF2B5EF4-FFF2-40B4-BE49-F238E27FC236}">
              <a16:creationId xmlns:a16="http://schemas.microsoft.com/office/drawing/2014/main" id="{018800EF-3B2A-4C74-AD50-D02277E0F196}"/>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a:extLst>
            <a:ext uri="{FF2B5EF4-FFF2-40B4-BE49-F238E27FC236}">
              <a16:creationId xmlns:a16="http://schemas.microsoft.com/office/drawing/2014/main" id="{36B7B716-7527-4C73-A808-B2546163BB31}"/>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a:extLst>
            <a:ext uri="{FF2B5EF4-FFF2-40B4-BE49-F238E27FC236}">
              <a16:creationId xmlns:a16="http://schemas.microsoft.com/office/drawing/2014/main" id="{5CB26A34-662A-4A43-8C95-A1090BDAB396}"/>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a:extLst>
            <a:ext uri="{FF2B5EF4-FFF2-40B4-BE49-F238E27FC236}">
              <a16:creationId xmlns:a16="http://schemas.microsoft.com/office/drawing/2014/main" id="{C2235F28-6383-4389-95F9-6B2CBED4B59D}"/>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157118</xdr:rowOff>
    </xdr:from>
    <xdr:to>
      <xdr:col>67</xdr:col>
      <xdr:colOff>101600</xdr:colOff>
      <xdr:row>83</xdr:row>
      <xdr:rowOff>87268</xdr:rowOff>
    </xdr:to>
    <xdr:sp macro="" textlink="">
      <xdr:nvSpPr>
        <xdr:cNvPr id="656" name="フローチャート: 判断 655">
          <a:extLst>
            <a:ext uri="{FF2B5EF4-FFF2-40B4-BE49-F238E27FC236}">
              <a16:creationId xmlns:a16="http://schemas.microsoft.com/office/drawing/2014/main" id="{74B451B6-4974-4749-807B-DCB08C9F415E}"/>
            </a:ext>
          </a:extLst>
        </xdr:cNvPr>
        <xdr:cNvSpPr/>
      </xdr:nvSpPr>
      <xdr:spPr>
        <a:xfrm>
          <a:off x="12763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A5E87A5-4329-4DD6-A42E-8A3718C54EE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24B0EFD-D833-4C07-81AB-836835E2FD6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737CDA2-8B93-4C6B-B31B-397860D5D79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5847EB5-FB08-4AD1-AC41-66A6429873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D446B59-E9CD-4B60-A410-63A80EE191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2" name="楕円 661">
          <a:extLst>
            <a:ext uri="{FF2B5EF4-FFF2-40B4-BE49-F238E27FC236}">
              <a16:creationId xmlns:a16="http://schemas.microsoft.com/office/drawing/2014/main" id="{288F489D-1139-4631-9DA1-07D7021E899B}"/>
            </a:ext>
          </a:extLst>
        </xdr:cNvPr>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663" name="【児童館】&#10;有形固定資産減価償却率該当値テキスト">
          <a:extLst>
            <a:ext uri="{FF2B5EF4-FFF2-40B4-BE49-F238E27FC236}">
              <a16:creationId xmlns:a16="http://schemas.microsoft.com/office/drawing/2014/main" id="{026A6C5F-FCF9-4C2D-A847-6E41A7D7AA53}"/>
            </a:ext>
          </a:extLst>
        </xdr:cNvPr>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64044</xdr:rowOff>
    </xdr:from>
    <xdr:to>
      <xdr:col>81</xdr:col>
      <xdr:colOff>101600</xdr:colOff>
      <xdr:row>81</xdr:row>
      <xdr:rowOff>165644</xdr:rowOff>
    </xdr:to>
    <xdr:sp macro="" textlink="">
      <xdr:nvSpPr>
        <xdr:cNvPr id="664" name="楕円 663">
          <a:extLst>
            <a:ext uri="{FF2B5EF4-FFF2-40B4-BE49-F238E27FC236}">
              <a16:creationId xmlns:a16="http://schemas.microsoft.com/office/drawing/2014/main" id="{16C447F4-27F8-4F04-B4F4-6C0238EEBF15}"/>
            </a:ext>
          </a:extLst>
        </xdr:cNvPr>
        <xdr:cNvSpPr/>
      </xdr:nvSpPr>
      <xdr:spPr>
        <a:xfrm>
          <a:off x="15430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114844</xdr:rowOff>
    </xdr:from>
    <xdr:to>
      <xdr:col>85</xdr:col>
      <xdr:colOff>127000</xdr:colOff>
      <xdr:row>82</xdr:row>
      <xdr:rowOff>38100</xdr:rowOff>
    </xdr:to>
    <xdr:cxnSp macro="">
      <xdr:nvCxnSpPr>
        <xdr:cNvPr id="665" name="直線コネクタ 664">
          <a:extLst>
            <a:ext uri="{FF2B5EF4-FFF2-40B4-BE49-F238E27FC236}">
              <a16:creationId xmlns:a16="http://schemas.microsoft.com/office/drawing/2014/main" id="{9C0C3DE8-019E-40A6-B17A-3947BE63249A}"/>
            </a:ext>
          </a:extLst>
        </xdr:cNvPr>
        <xdr:cNvCxnSpPr/>
      </xdr:nvCxnSpPr>
      <xdr:spPr>
        <a:xfrm>
          <a:off x="15481300" y="1400229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72208</xdr:rowOff>
    </xdr:from>
    <xdr:to>
      <xdr:col>76</xdr:col>
      <xdr:colOff>165100</xdr:colOff>
      <xdr:row>82</xdr:row>
      <xdr:rowOff>2358</xdr:rowOff>
    </xdr:to>
    <xdr:sp macro="" textlink="">
      <xdr:nvSpPr>
        <xdr:cNvPr id="666" name="楕円 665">
          <a:extLst>
            <a:ext uri="{FF2B5EF4-FFF2-40B4-BE49-F238E27FC236}">
              <a16:creationId xmlns:a16="http://schemas.microsoft.com/office/drawing/2014/main" id="{00B2813C-9386-41B6-9E08-31B22611B356}"/>
            </a:ext>
          </a:extLst>
        </xdr:cNvPr>
        <xdr:cNvSpPr/>
      </xdr:nvSpPr>
      <xdr:spPr>
        <a:xfrm>
          <a:off x="14541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114844</xdr:rowOff>
    </xdr:from>
    <xdr:to>
      <xdr:col>81</xdr:col>
      <xdr:colOff>50800</xdr:colOff>
      <xdr:row>81</xdr:row>
      <xdr:rowOff>123008</xdr:rowOff>
    </xdr:to>
    <xdr:cxnSp macro="">
      <xdr:nvCxnSpPr>
        <xdr:cNvPr id="667" name="直線コネクタ 666">
          <a:extLst>
            <a:ext uri="{FF2B5EF4-FFF2-40B4-BE49-F238E27FC236}">
              <a16:creationId xmlns:a16="http://schemas.microsoft.com/office/drawing/2014/main" id="{ED65F138-C2DF-47D5-A278-4D94A098BB49}"/>
            </a:ext>
          </a:extLst>
        </xdr:cNvPr>
        <xdr:cNvCxnSpPr/>
      </xdr:nvCxnSpPr>
      <xdr:spPr>
        <a:xfrm flipV="1">
          <a:off x="14592300" y="1400229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29755</xdr:rowOff>
    </xdr:from>
    <xdr:to>
      <xdr:col>72</xdr:col>
      <xdr:colOff>38100</xdr:colOff>
      <xdr:row>81</xdr:row>
      <xdr:rowOff>131355</xdr:rowOff>
    </xdr:to>
    <xdr:sp macro="" textlink="">
      <xdr:nvSpPr>
        <xdr:cNvPr id="668" name="楕円 667">
          <a:extLst>
            <a:ext uri="{FF2B5EF4-FFF2-40B4-BE49-F238E27FC236}">
              <a16:creationId xmlns:a16="http://schemas.microsoft.com/office/drawing/2014/main" id="{2A2FD667-2B46-49E0-B592-77465D417D9E}"/>
            </a:ext>
          </a:extLst>
        </xdr:cNvPr>
        <xdr:cNvSpPr/>
      </xdr:nvSpPr>
      <xdr:spPr>
        <a:xfrm>
          <a:off x="13652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80555</xdr:rowOff>
    </xdr:from>
    <xdr:to>
      <xdr:col>76</xdr:col>
      <xdr:colOff>114300</xdr:colOff>
      <xdr:row>81</xdr:row>
      <xdr:rowOff>123008</xdr:rowOff>
    </xdr:to>
    <xdr:cxnSp macro="">
      <xdr:nvCxnSpPr>
        <xdr:cNvPr id="669" name="直線コネクタ 668">
          <a:extLst>
            <a:ext uri="{FF2B5EF4-FFF2-40B4-BE49-F238E27FC236}">
              <a16:creationId xmlns:a16="http://schemas.microsoft.com/office/drawing/2014/main" id="{028B3CF7-BFB0-4109-9143-519F1162E8BB}"/>
            </a:ext>
          </a:extLst>
        </xdr:cNvPr>
        <xdr:cNvCxnSpPr/>
      </xdr:nvCxnSpPr>
      <xdr:spPr>
        <a:xfrm>
          <a:off x="13703300" y="139680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8527</xdr:rowOff>
    </xdr:from>
    <xdr:to>
      <xdr:col>67</xdr:col>
      <xdr:colOff>101600</xdr:colOff>
      <xdr:row>82</xdr:row>
      <xdr:rowOff>110127</xdr:rowOff>
    </xdr:to>
    <xdr:sp macro="" textlink="">
      <xdr:nvSpPr>
        <xdr:cNvPr id="670" name="楕円 669">
          <a:extLst>
            <a:ext uri="{FF2B5EF4-FFF2-40B4-BE49-F238E27FC236}">
              <a16:creationId xmlns:a16="http://schemas.microsoft.com/office/drawing/2014/main" id="{5540528B-F451-4CFD-8D8F-98FD83282E8D}"/>
            </a:ext>
          </a:extLst>
        </xdr:cNvPr>
        <xdr:cNvSpPr/>
      </xdr:nvSpPr>
      <xdr:spPr>
        <a:xfrm>
          <a:off x="12763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80555</xdr:rowOff>
    </xdr:from>
    <xdr:to>
      <xdr:col>71</xdr:col>
      <xdr:colOff>177800</xdr:colOff>
      <xdr:row>82</xdr:row>
      <xdr:rowOff>59327</xdr:rowOff>
    </xdr:to>
    <xdr:cxnSp macro="">
      <xdr:nvCxnSpPr>
        <xdr:cNvPr id="671" name="直線コネクタ 670">
          <a:extLst>
            <a:ext uri="{FF2B5EF4-FFF2-40B4-BE49-F238E27FC236}">
              <a16:creationId xmlns:a16="http://schemas.microsoft.com/office/drawing/2014/main" id="{43A212CD-7B07-46FA-871E-AF2A0297C68B}"/>
            </a:ext>
          </a:extLst>
        </xdr:cNvPr>
        <xdr:cNvCxnSpPr/>
      </xdr:nvCxnSpPr>
      <xdr:spPr>
        <a:xfrm flipV="1">
          <a:off x="12814300" y="13968005"/>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72" name="n_1aveValue【児童館】&#10;有形固定資産減価償却率">
          <a:extLst>
            <a:ext uri="{FF2B5EF4-FFF2-40B4-BE49-F238E27FC236}">
              <a16:creationId xmlns:a16="http://schemas.microsoft.com/office/drawing/2014/main" id="{8632A454-D098-4000-AF42-B60F005C4CD6}"/>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3" name="n_2aveValue【児童館】&#10;有形固定資産減価償却率">
          <a:extLst>
            <a:ext uri="{FF2B5EF4-FFF2-40B4-BE49-F238E27FC236}">
              <a16:creationId xmlns:a16="http://schemas.microsoft.com/office/drawing/2014/main" id="{820E48C3-2156-4949-AEED-B471BACD36BF}"/>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674" name="n_3aveValue【児童館】&#10;有形固定資産減価償却率">
          <a:extLst>
            <a:ext uri="{FF2B5EF4-FFF2-40B4-BE49-F238E27FC236}">
              <a16:creationId xmlns:a16="http://schemas.microsoft.com/office/drawing/2014/main" id="{B1BD6034-B9C5-4FBF-8D04-D95BA2A1D2A5}"/>
            </a:ext>
          </a:extLst>
        </xdr:cNvPr>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78395</xdr:rowOff>
    </xdr:from>
    <xdr:ext cx="405111" cy="259045"/>
    <xdr:sp macro="" textlink="">
      <xdr:nvSpPr>
        <xdr:cNvPr id="675" name="n_4aveValue【児童館】&#10;有形固定資産減価償却率">
          <a:extLst>
            <a:ext uri="{FF2B5EF4-FFF2-40B4-BE49-F238E27FC236}">
              <a16:creationId xmlns:a16="http://schemas.microsoft.com/office/drawing/2014/main" id="{16B97C06-F89F-4F5F-85DD-1BF1962E0823}"/>
            </a:ext>
          </a:extLst>
        </xdr:cNvPr>
        <xdr:cNvSpPr txBox="1"/>
      </xdr:nvSpPr>
      <xdr:spPr>
        <a:xfrm>
          <a:off x="12611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10721</xdr:rowOff>
    </xdr:from>
    <xdr:ext cx="405111" cy="259045"/>
    <xdr:sp macro="" textlink="">
      <xdr:nvSpPr>
        <xdr:cNvPr id="676" name="n_1mainValue【児童館】&#10;有形固定資産減価償却率">
          <a:extLst>
            <a:ext uri="{FF2B5EF4-FFF2-40B4-BE49-F238E27FC236}">
              <a16:creationId xmlns:a16="http://schemas.microsoft.com/office/drawing/2014/main" id="{6C77B6AF-F371-4A08-82FE-D3F0D1DA520D}"/>
            </a:ext>
          </a:extLst>
        </xdr:cNvPr>
        <xdr:cNvSpPr txBox="1"/>
      </xdr:nvSpPr>
      <xdr:spPr>
        <a:xfrm>
          <a:off x="15266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18885</xdr:rowOff>
    </xdr:from>
    <xdr:ext cx="405111" cy="259045"/>
    <xdr:sp macro="" textlink="">
      <xdr:nvSpPr>
        <xdr:cNvPr id="677" name="n_2mainValue【児童館】&#10;有形固定資産減価償却率">
          <a:extLst>
            <a:ext uri="{FF2B5EF4-FFF2-40B4-BE49-F238E27FC236}">
              <a16:creationId xmlns:a16="http://schemas.microsoft.com/office/drawing/2014/main" id="{6776CE46-D588-4ACF-913A-785CF69D0E00}"/>
            </a:ext>
          </a:extLst>
        </xdr:cNvPr>
        <xdr:cNvSpPr txBox="1"/>
      </xdr:nvSpPr>
      <xdr:spPr>
        <a:xfrm>
          <a:off x="14389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147882</xdr:rowOff>
    </xdr:from>
    <xdr:ext cx="405111" cy="259045"/>
    <xdr:sp macro="" textlink="">
      <xdr:nvSpPr>
        <xdr:cNvPr id="678" name="n_3mainValue【児童館】&#10;有形固定資産減価償却率">
          <a:extLst>
            <a:ext uri="{FF2B5EF4-FFF2-40B4-BE49-F238E27FC236}">
              <a16:creationId xmlns:a16="http://schemas.microsoft.com/office/drawing/2014/main" id="{C6563002-6451-4594-A1D0-B24F10D4C67F}"/>
            </a:ext>
          </a:extLst>
        </xdr:cNvPr>
        <xdr:cNvSpPr txBox="1"/>
      </xdr:nvSpPr>
      <xdr:spPr>
        <a:xfrm>
          <a:off x="13500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126654</xdr:rowOff>
    </xdr:from>
    <xdr:ext cx="405111" cy="259045"/>
    <xdr:sp macro="" textlink="">
      <xdr:nvSpPr>
        <xdr:cNvPr id="679" name="n_4mainValue【児童館】&#10;有形固定資産減価償却率">
          <a:extLst>
            <a:ext uri="{FF2B5EF4-FFF2-40B4-BE49-F238E27FC236}">
              <a16:creationId xmlns:a16="http://schemas.microsoft.com/office/drawing/2014/main" id="{9F84EBD7-5211-4109-A2D8-C9884B7511F8}"/>
            </a:ext>
          </a:extLst>
        </xdr:cNvPr>
        <xdr:cNvSpPr txBox="1"/>
      </xdr:nvSpPr>
      <xdr:spPr>
        <a:xfrm>
          <a:off x="12611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F8FFD92-D1BB-4708-B6B4-DACE0AE4F6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5F6E70A-F6DF-44FC-AE8B-F8A1830E44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32BAD34E-9E02-49DB-BD73-CE4850A536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3B66F658-F29D-4615-BD8C-2A6931F9DA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4450F741-F7C8-485D-A717-CCF91AD494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6D2D68C1-5746-4F8C-816D-92F4B180CB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48170049-80E6-4B34-832D-D4B1C257F3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3089BE1E-6B06-430B-895B-25AB4E7132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D46A123-3BBA-42E1-A25C-714B1E163A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678E2051-2807-4D96-9421-8D61068268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31AA7FAC-45EA-4C07-ACB5-48214D1CC15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AA99F9BD-810B-4515-B573-1CD73A042AE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6BC21F71-E54A-4402-83C8-2B4BE657D25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770C36B3-7C7F-467B-8F0F-CC7E4FA5657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E25FF070-FAFF-4363-B822-4B390A25953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726F512A-36D8-4B8D-A3A3-DBBF83DF95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D41CC7E5-BF65-49DC-8AC9-0DF764F70E3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39838AF6-707E-4DBB-AB25-7C6D74E19B4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C78FA523-7EFC-473C-A2F1-DE708306FE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9C6613A8-3438-4ADE-9AFE-4098FEB2D37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D6A76415-416B-4101-9C38-7ED36EAF85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a:extLst>
            <a:ext uri="{FF2B5EF4-FFF2-40B4-BE49-F238E27FC236}">
              <a16:creationId xmlns:a16="http://schemas.microsoft.com/office/drawing/2014/main" id="{83E8EFB6-37C3-4433-9F36-6693F68EC0E2}"/>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a:extLst>
            <a:ext uri="{FF2B5EF4-FFF2-40B4-BE49-F238E27FC236}">
              <a16:creationId xmlns:a16="http://schemas.microsoft.com/office/drawing/2014/main" id="{B966E44E-CC95-44BE-AF07-D68ADA824DA2}"/>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a:extLst>
            <a:ext uri="{FF2B5EF4-FFF2-40B4-BE49-F238E27FC236}">
              <a16:creationId xmlns:a16="http://schemas.microsoft.com/office/drawing/2014/main" id="{7DE12C0E-8FB7-4C23-AF53-C4D6A5360C82}"/>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a:extLst>
            <a:ext uri="{FF2B5EF4-FFF2-40B4-BE49-F238E27FC236}">
              <a16:creationId xmlns:a16="http://schemas.microsoft.com/office/drawing/2014/main" id="{0C235128-B4E2-42EC-8201-D05D8FC934AF}"/>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a:extLst>
            <a:ext uri="{FF2B5EF4-FFF2-40B4-BE49-F238E27FC236}">
              <a16:creationId xmlns:a16="http://schemas.microsoft.com/office/drawing/2014/main" id="{38F96228-6EF7-4CBC-AEDF-3F1AC66FCC65}"/>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6" name="【児童館】&#10;一人当たり面積平均値テキスト">
          <a:extLst>
            <a:ext uri="{FF2B5EF4-FFF2-40B4-BE49-F238E27FC236}">
              <a16:creationId xmlns:a16="http://schemas.microsoft.com/office/drawing/2014/main" id="{D14B86D4-0015-4F02-A6D9-195E809814BE}"/>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a:extLst>
            <a:ext uri="{FF2B5EF4-FFF2-40B4-BE49-F238E27FC236}">
              <a16:creationId xmlns:a16="http://schemas.microsoft.com/office/drawing/2014/main" id="{C723163B-E239-4DC7-A420-270D2B5D3074}"/>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a:extLst>
            <a:ext uri="{FF2B5EF4-FFF2-40B4-BE49-F238E27FC236}">
              <a16:creationId xmlns:a16="http://schemas.microsoft.com/office/drawing/2014/main" id="{1975BBE0-CF66-473B-AAC6-6B92BADAE9F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a:extLst>
            <a:ext uri="{FF2B5EF4-FFF2-40B4-BE49-F238E27FC236}">
              <a16:creationId xmlns:a16="http://schemas.microsoft.com/office/drawing/2014/main" id="{AE1A08AB-E2AE-4F87-BAEC-D8EBBAA4895A}"/>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a:extLst>
            <a:ext uri="{FF2B5EF4-FFF2-40B4-BE49-F238E27FC236}">
              <a16:creationId xmlns:a16="http://schemas.microsoft.com/office/drawing/2014/main" id="{B6009363-7C53-4092-8D8A-22E1538F76C2}"/>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1" name="フローチャート: 判断 710">
          <a:extLst>
            <a:ext uri="{FF2B5EF4-FFF2-40B4-BE49-F238E27FC236}">
              <a16:creationId xmlns:a16="http://schemas.microsoft.com/office/drawing/2014/main" id="{449F91AB-F193-4941-9EF3-4526ABAF968D}"/>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210CA45F-E8B6-434C-ADE4-AF8B156C38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FDBE67D-967F-4C62-B36C-217B46BA20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4810C7C-4C49-42B8-93B7-CB58CE7F3A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D61E323-F671-45A4-84D2-C82D797A5B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5A4A15F-3483-4155-952B-14DF5A9DC59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55880</xdr:rowOff>
    </xdr:from>
    <xdr:to>
      <xdr:col>116</xdr:col>
      <xdr:colOff>114300</xdr:colOff>
      <xdr:row>80</xdr:row>
      <xdr:rowOff>157480</xdr:rowOff>
    </xdr:to>
    <xdr:sp macro="" textlink="">
      <xdr:nvSpPr>
        <xdr:cNvPr id="717" name="楕円 716">
          <a:extLst>
            <a:ext uri="{FF2B5EF4-FFF2-40B4-BE49-F238E27FC236}">
              <a16:creationId xmlns:a16="http://schemas.microsoft.com/office/drawing/2014/main" id="{6F62F080-4570-4BAE-ADB7-644F56329DE4}"/>
            </a:ext>
          </a:extLst>
        </xdr:cNvPr>
        <xdr:cNvSpPr/>
      </xdr:nvSpPr>
      <xdr:spPr>
        <a:xfrm>
          <a:off x="22110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78757</xdr:rowOff>
    </xdr:from>
    <xdr:ext cx="469744" cy="259045"/>
    <xdr:sp macro="" textlink="">
      <xdr:nvSpPr>
        <xdr:cNvPr id="718" name="【児童館】&#10;一人当たり面積該当値テキスト">
          <a:extLst>
            <a:ext uri="{FF2B5EF4-FFF2-40B4-BE49-F238E27FC236}">
              <a16:creationId xmlns:a16="http://schemas.microsoft.com/office/drawing/2014/main" id="{700D9A1B-66B6-4584-BD87-CA8D8318F253}"/>
            </a:ext>
          </a:extLst>
        </xdr:cNvPr>
        <xdr:cNvSpPr txBox="1"/>
      </xdr:nvSpPr>
      <xdr:spPr>
        <a:xfrm>
          <a:off x="22199600"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719" name="楕円 718">
          <a:extLst>
            <a:ext uri="{FF2B5EF4-FFF2-40B4-BE49-F238E27FC236}">
              <a16:creationId xmlns:a16="http://schemas.microsoft.com/office/drawing/2014/main" id="{C7F29718-B5C2-45F2-8A20-5D0EB998BA24}"/>
            </a:ext>
          </a:extLst>
        </xdr:cNvPr>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106680</xdr:rowOff>
    </xdr:from>
    <xdr:to>
      <xdr:col>116</xdr:col>
      <xdr:colOff>63500</xdr:colOff>
      <xdr:row>80</xdr:row>
      <xdr:rowOff>106680</xdr:rowOff>
    </xdr:to>
    <xdr:cxnSp macro="">
      <xdr:nvCxnSpPr>
        <xdr:cNvPr id="720" name="直線コネクタ 719">
          <a:extLst>
            <a:ext uri="{FF2B5EF4-FFF2-40B4-BE49-F238E27FC236}">
              <a16:creationId xmlns:a16="http://schemas.microsoft.com/office/drawing/2014/main" id="{17F0330D-087D-4E06-95F4-C4F95A42D32F}"/>
            </a:ext>
          </a:extLst>
        </xdr:cNvPr>
        <xdr:cNvCxnSpPr/>
      </xdr:nvCxnSpPr>
      <xdr:spPr>
        <a:xfrm>
          <a:off x="21323300" y="1382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55880</xdr:rowOff>
    </xdr:from>
    <xdr:to>
      <xdr:col>107</xdr:col>
      <xdr:colOff>101600</xdr:colOff>
      <xdr:row>80</xdr:row>
      <xdr:rowOff>157480</xdr:rowOff>
    </xdr:to>
    <xdr:sp macro="" textlink="">
      <xdr:nvSpPr>
        <xdr:cNvPr id="721" name="楕円 720">
          <a:extLst>
            <a:ext uri="{FF2B5EF4-FFF2-40B4-BE49-F238E27FC236}">
              <a16:creationId xmlns:a16="http://schemas.microsoft.com/office/drawing/2014/main" id="{DFEEF5CA-B636-4041-A7E1-7EE4C93A423D}"/>
            </a:ext>
          </a:extLst>
        </xdr:cNvPr>
        <xdr:cNvSpPr/>
      </xdr:nvSpPr>
      <xdr:spPr>
        <a:xfrm>
          <a:off x="2038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106680</xdr:rowOff>
    </xdr:from>
    <xdr:to>
      <xdr:col>111</xdr:col>
      <xdr:colOff>177800</xdr:colOff>
      <xdr:row>80</xdr:row>
      <xdr:rowOff>106680</xdr:rowOff>
    </xdr:to>
    <xdr:cxnSp macro="">
      <xdr:nvCxnSpPr>
        <xdr:cNvPr id="722" name="直線コネクタ 721">
          <a:extLst>
            <a:ext uri="{FF2B5EF4-FFF2-40B4-BE49-F238E27FC236}">
              <a16:creationId xmlns:a16="http://schemas.microsoft.com/office/drawing/2014/main" id="{C97A7B31-E571-4AB2-8FFD-4A9742385D82}"/>
            </a:ext>
          </a:extLst>
        </xdr:cNvPr>
        <xdr:cNvCxnSpPr/>
      </xdr:nvCxnSpPr>
      <xdr:spPr>
        <a:xfrm>
          <a:off x="20434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55880</xdr:rowOff>
    </xdr:from>
    <xdr:to>
      <xdr:col>102</xdr:col>
      <xdr:colOff>165100</xdr:colOff>
      <xdr:row>80</xdr:row>
      <xdr:rowOff>157480</xdr:rowOff>
    </xdr:to>
    <xdr:sp macro="" textlink="">
      <xdr:nvSpPr>
        <xdr:cNvPr id="723" name="楕円 722">
          <a:extLst>
            <a:ext uri="{FF2B5EF4-FFF2-40B4-BE49-F238E27FC236}">
              <a16:creationId xmlns:a16="http://schemas.microsoft.com/office/drawing/2014/main" id="{B8250562-9A79-46D7-80C2-077C3836F17C}"/>
            </a:ext>
          </a:extLst>
        </xdr:cNvPr>
        <xdr:cNvSpPr/>
      </xdr:nvSpPr>
      <xdr:spPr>
        <a:xfrm>
          <a:off x="19494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106680</xdr:rowOff>
    </xdr:from>
    <xdr:to>
      <xdr:col>107</xdr:col>
      <xdr:colOff>50800</xdr:colOff>
      <xdr:row>80</xdr:row>
      <xdr:rowOff>106680</xdr:rowOff>
    </xdr:to>
    <xdr:cxnSp macro="">
      <xdr:nvCxnSpPr>
        <xdr:cNvPr id="724" name="直線コネクタ 723">
          <a:extLst>
            <a:ext uri="{FF2B5EF4-FFF2-40B4-BE49-F238E27FC236}">
              <a16:creationId xmlns:a16="http://schemas.microsoft.com/office/drawing/2014/main" id="{60193BD2-79A2-469E-A790-F0FEC9B8E9A6}"/>
            </a:ext>
          </a:extLst>
        </xdr:cNvPr>
        <xdr:cNvCxnSpPr/>
      </xdr:nvCxnSpPr>
      <xdr:spPr>
        <a:xfrm>
          <a:off x="19545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55880</xdr:rowOff>
    </xdr:from>
    <xdr:to>
      <xdr:col>98</xdr:col>
      <xdr:colOff>38100</xdr:colOff>
      <xdr:row>80</xdr:row>
      <xdr:rowOff>157480</xdr:rowOff>
    </xdr:to>
    <xdr:sp macro="" textlink="">
      <xdr:nvSpPr>
        <xdr:cNvPr id="725" name="楕円 724">
          <a:extLst>
            <a:ext uri="{FF2B5EF4-FFF2-40B4-BE49-F238E27FC236}">
              <a16:creationId xmlns:a16="http://schemas.microsoft.com/office/drawing/2014/main" id="{0F2AF389-28B0-4A07-98C7-50EBC47ADBD4}"/>
            </a:ext>
          </a:extLst>
        </xdr:cNvPr>
        <xdr:cNvSpPr/>
      </xdr:nvSpPr>
      <xdr:spPr>
        <a:xfrm>
          <a:off x="18605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106680</xdr:rowOff>
    </xdr:from>
    <xdr:to>
      <xdr:col>102</xdr:col>
      <xdr:colOff>114300</xdr:colOff>
      <xdr:row>80</xdr:row>
      <xdr:rowOff>106680</xdr:rowOff>
    </xdr:to>
    <xdr:cxnSp macro="">
      <xdr:nvCxnSpPr>
        <xdr:cNvPr id="726" name="直線コネクタ 725">
          <a:extLst>
            <a:ext uri="{FF2B5EF4-FFF2-40B4-BE49-F238E27FC236}">
              <a16:creationId xmlns:a16="http://schemas.microsoft.com/office/drawing/2014/main" id="{D0495EA8-77CE-4238-A363-03AE6D1A2B14}"/>
            </a:ext>
          </a:extLst>
        </xdr:cNvPr>
        <xdr:cNvCxnSpPr/>
      </xdr:nvCxnSpPr>
      <xdr:spPr>
        <a:xfrm>
          <a:off x="18656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7" name="n_1aveValue【児童館】&#10;一人当たり面積">
          <a:extLst>
            <a:ext uri="{FF2B5EF4-FFF2-40B4-BE49-F238E27FC236}">
              <a16:creationId xmlns:a16="http://schemas.microsoft.com/office/drawing/2014/main" id="{F3B8FD6F-DA1F-4986-8815-8001EE602BA2}"/>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8" name="n_2aveValue【児童館】&#10;一人当たり面積">
          <a:extLst>
            <a:ext uri="{FF2B5EF4-FFF2-40B4-BE49-F238E27FC236}">
              <a16:creationId xmlns:a16="http://schemas.microsoft.com/office/drawing/2014/main" id="{7C3DA094-2B2F-49F7-8AA2-DA3D9EAC5D09}"/>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9" name="n_3aveValue【児童館】&#10;一人当たり面積">
          <a:extLst>
            <a:ext uri="{FF2B5EF4-FFF2-40B4-BE49-F238E27FC236}">
              <a16:creationId xmlns:a16="http://schemas.microsoft.com/office/drawing/2014/main" id="{2383CA0E-3D59-4536-9D03-FFCE8432D436}"/>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0" name="n_4aveValue【児童館】&#10;一人当たり面積">
          <a:extLst>
            <a:ext uri="{FF2B5EF4-FFF2-40B4-BE49-F238E27FC236}">
              <a16:creationId xmlns:a16="http://schemas.microsoft.com/office/drawing/2014/main" id="{D71111D8-986C-4C6E-B58F-298B910B033D}"/>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2557</xdr:rowOff>
    </xdr:from>
    <xdr:ext cx="469744" cy="259045"/>
    <xdr:sp macro="" textlink="">
      <xdr:nvSpPr>
        <xdr:cNvPr id="731" name="n_1mainValue【児童館】&#10;一人当たり面積">
          <a:extLst>
            <a:ext uri="{FF2B5EF4-FFF2-40B4-BE49-F238E27FC236}">
              <a16:creationId xmlns:a16="http://schemas.microsoft.com/office/drawing/2014/main" id="{DC52AC73-2DD7-44DD-AE7B-8BE69FF7444D}"/>
            </a:ext>
          </a:extLst>
        </xdr:cNvPr>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2557</xdr:rowOff>
    </xdr:from>
    <xdr:ext cx="469744" cy="259045"/>
    <xdr:sp macro="" textlink="">
      <xdr:nvSpPr>
        <xdr:cNvPr id="732" name="n_2mainValue【児童館】&#10;一人当たり面積">
          <a:extLst>
            <a:ext uri="{FF2B5EF4-FFF2-40B4-BE49-F238E27FC236}">
              <a16:creationId xmlns:a16="http://schemas.microsoft.com/office/drawing/2014/main" id="{E9B92258-9DB2-430D-9774-44FA6F1F22E4}"/>
            </a:ext>
          </a:extLst>
        </xdr:cNvPr>
        <xdr:cNvSpPr txBox="1"/>
      </xdr:nvSpPr>
      <xdr:spPr>
        <a:xfrm>
          <a:off x="20199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2557</xdr:rowOff>
    </xdr:from>
    <xdr:ext cx="469744" cy="259045"/>
    <xdr:sp macro="" textlink="">
      <xdr:nvSpPr>
        <xdr:cNvPr id="733" name="n_3mainValue【児童館】&#10;一人当たり面積">
          <a:extLst>
            <a:ext uri="{FF2B5EF4-FFF2-40B4-BE49-F238E27FC236}">
              <a16:creationId xmlns:a16="http://schemas.microsoft.com/office/drawing/2014/main" id="{4C51E0DF-901B-4A2D-8DDF-0CD1C38B2FCA}"/>
            </a:ext>
          </a:extLst>
        </xdr:cNvPr>
        <xdr:cNvSpPr txBox="1"/>
      </xdr:nvSpPr>
      <xdr:spPr>
        <a:xfrm>
          <a:off x="19310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2557</xdr:rowOff>
    </xdr:from>
    <xdr:ext cx="469744" cy="259045"/>
    <xdr:sp macro="" textlink="">
      <xdr:nvSpPr>
        <xdr:cNvPr id="734" name="n_4mainValue【児童館】&#10;一人当たり面積">
          <a:extLst>
            <a:ext uri="{FF2B5EF4-FFF2-40B4-BE49-F238E27FC236}">
              <a16:creationId xmlns:a16="http://schemas.microsoft.com/office/drawing/2014/main" id="{33405385-4AE4-4297-A39B-960C71D40AE5}"/>
            </a:ext>
          </a:extLst>
        </xdr:cNvPr>
        <xdr:cNvSpPr txBox="1"/>
      </xdr:nvSpPr>
      <xdr:spPr>
        <a:xfrm>
          <a:off x="18421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BAF1442B-A936-4F08-BD99-FA470FF715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F3FFD7AD-CA2B-4123-8515-E31D1927BD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8EACB674-9453-40B3-96A6-9FB8C14561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25D521FD-A818-4CFC-B69B-03196DF13D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D86345E3-30CB-4FA1-B9DA-2EC73A0BB3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C400F100-07CA-47C2-9487-02F6A35ECC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25390A55-1237-482E-8746-0470ECD102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7C394DE3-A33A-4CAA-B191-E4F70F9550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88FDCCA-65EC-468C-AE73-966A3F1D13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A023D3AC-47A4-4DC2-8BD4-27CD63EE2CA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36C3317E-441A-452F-934A-4ED84E1AA2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F1497222-8A04-45A1-B095-169C491A2EB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10853690-9778-402F-956A-F09522A2F88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6769C950-F5DB-4EE4-972E-650E71BBE8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051DB858-C14B-46C7-B45D-1C688EACE84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0E5174CD-CADC-43A9-9BDA-4AD0A7B8786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5DD0310C-1ABB-4B78-AB35-A231476ECA8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E9B62A55-3874-4E90-8FE7-49F145CAA6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BDF4E21A-2845-45A7-8B82-AFC0F5E3F7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EBF2D78B-9C19-4AE5-8B4E-D73D35A546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6D271CA8-3288-4ED5-8F72-5B364CBCED2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350D7C1F-5E53-4E0A-BF5C-075A952D72C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C22D308F-C023-43E0-9CB0-B6E46C4E508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4C98E129-8D64-40B6-BD71-602A3C0E00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7F177587-E7C0-47F3-8058-FACECC44CC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a:extLst>
            <a:ext uri="{FF2B5EF4-FFF2-40B4-BE49-F238E27FC236}">
              <a16:creationId xmlns:a16="http://schemas.microsoft.com/office/drawing/2014/main" id="{F1924612-FA81-4A1F-B0ED-9324A8869722}"/>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a:extLst>
            <a:ext uri="{FF2B5EF4-FFF2-40B4-BE49-F238E27FC236}">
              <a16:creationId xmlns:a16="http://schemas.microsoft.com/office/drawing/2014/main" id="{E742799A-2465-45B6-B7EC-A9773662920A}"/>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a:extLst>
            <a:ext uri="{FF2B5EF4-FFF2-40B4-BE49-F238E27FC236}">
              <a16:creationId xmlns:a16="http://schemas.microsoft.com/office/drawing/2014/main" id="{48C596D3-D687-4CF9-8D3C-7D8ABCDC22A9}"/>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a:extLst>
            <a:ext uri="{FF2B5EF4-FFF2-40B4-BE49-F238E27FC236}">
              <a16:creationId xmlns:a16="http://schemas.microsoft.com/office/drawing/2014/main" id="{53E5A414-E031-4094-8273-C14D9DE466C5}"/>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a:extLst>
            <a:ext uri="{FF2B5EF4-FFF2-40B4-BE49-F238E27FC236}">
              <a16:creationId xmlns:a16="http://schemas.microsoft.com/office/drawing/2014/main" id="{6AF55CA6-5D2E-45E7-9DA1-5AF3485143B4}"/>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65" name="【公民館】&#10;有形固定資産減価償却率平均値テキスト">
          <a:extLst>
            <a:ext uri="{FF2B5EF4-FFF2-40B4-BE49-F238E27FC236}">
              <a16:creationId xmlns:a16="http://schemas.microsoft.com/office/drawing/2014/main" id="{2514F20C-B063-4AAB-8436-515ECEE03539}"/>
            </a:ext>
          </a:extLst>
        </xdr:cNvPr>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a:extLst>
            <a:ext uri="{FF2B5EF4-FFF2-40B4-BE49-F238E27FC236}">
              <a16:creationId xmlns:a16="http://schemas.microsoft.com/office/drawing/2014/main" id="{5BFE1FF8-B9AD-423C-BE63-97B40E23526E}"/>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a:extLst>
            <a:ext uri="{FF2B5EF4-FFF2-40B4-BE49-F238E27FC236}">
              <a16:creationId xmlns:a16="http://schemas.microsoft.com/office/drawing/2014/main" id="{46FA9114-7EEC-40E3-9B6F-8A410DAB814D}"/>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a:extLst>
            <a:ext uri="{FF2B5EF4-FFF2-40B4-BE49-F238E27FC236}">
              <a16:creationId xmlns:a16="http://schemas.microsoft.com/office/drawing/2014/main" id="{2A8FB09F-1FE0-40BF-A202-D6D19D6B2A88}"/>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a:extLst>
            <a:ext uri="{FF2B5EF4-FFF2-40B4-BE49-F238E27FC236}">
              <a16:creationId xmlns:a16="http://schemas.microsoft.com/office/drawing/2014/main" id="{08D180AD-2F31-4B61-B7C5-A39FF854A145}"/>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0" name="フローチャート: 判断 769">
          <a:extLst>
            <a:ext uri="{FF2B5EF4-FFF2-40B4-BE49-F238E27FC236}">
              <a16:creationId xmlns:a16="http://schemas.microsoft.com/office/drawing/2014/main" id="{9049CAE6-CA7E-4CB9-B7E6-292AE5FC3952}"/>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CF86FA3-AC00-4F6A-B5CA-BADD3EF0E9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33CFC1C-45B3-420F-8664-18853CCBEA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07939CA-2622-4A4F-BC3A-A1EBE372072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9F617D6-826B-40E3-99D5-B33C20ACFE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D73E6D3-B239-4B93-91B6-09B6AEF21A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776" name="楕円 775">
          <a:extLst>
            <a:ext uri="{FF2B5EF4-FFF2-40B4-BE49-F238E27FC236}">
              <a16:creationId xmlns:a16="http://schemas.microsoft.com/office/drawing/2014/main" id="{754C11A8-BA4D-4866-93D3-C689BF8834A0}"/>
            </a:ext>
          </a:extLst>
        </xdr:cNvPr>
        <xdr:cNvSpPr/>
      </xdr:nvSpPr>
      <xdr:spPr>
        <a:xfrm>
          <a:off x="16268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116495</xdr:rowOff>
    </xdr:from>
    <xdr:ext cx="405111" cy="259045"/>
    <xdr:sp macro="" textlink="">
      <xdr:nvSpPr>
        <xdr:cNvPr id="777" name="【公民館】&#10;有形固定資産減価償却率該当値テキスト">
          <a:extLst>
            <a:ext uri="{FF2B5EF4-FFF2-40B4-BE49-F238E27FC236}">
              <a16:creationId xmlns:a16="http://schemas.microsoft.com/office/drawing/2014/main" id="{1CF5CC97-E74B-49E0-A7A8-1EDDF17D1EA4}"/>
            </a:ext>
          </a:extLst>
        </xdr:cNvPr>
        <xdr:cNvSpPr txBox="1"/>
      </xdr:nvSpPr>
      <xdr:spPr>
        <a:xfrm>
          <a:off x="16357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778" name="楕円 777">
          <a:extLst>
            <a:ext uri="{FF2B5EF4-FFF2-40B4-BE49-F238E27FC236}">
              <a16:creationId xmlns:a16="http://schemas.microsoft.com/office/drawing/2014/main" id="{BA7FD28F-6517-4D39-9B95-12201FC6F130}"/>
            </a:ext>
          </a:extLst>
        </xdr:cNvPr>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17418</xdr:rowOff>
    </xdr:from>
    <xdr:to>
      <xdr:col>85</xdr:col>
      <xdr:colOff>127000</xdr:colOff>
      <xdr:row>106</xdr:row>
      <xdr:rowOff>23949</xdr:rowOff>
    </xdr:to>
    <xdr:cxnSp macro="">
      <xdr:nvCxnSpPr>
        <xdr:cNvPr id="779" name="直線コネクタ 778">
          <a:extLst>
            <a:ext uri="{FF2B5EF4-FFF2-40B4-BE49-F238E27FC236}">
              <a16:creationId xmlns:a16="http://schemas.microsoft.com/office/drawing/2014/main" id="{20A2D232-4F0F-44EA-9469-2FC640346FD8}"/>
            </a:ext>
          </a:extLst>
        </xdr:cNvPr>
        <xdr:cNvCxnSpPr/>
      </xdr:nvCxnSpPr>
      <xdr:spPr>
        <a:xfrm flipV="1">
          <a:off x="15481300" y="181911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120106</xdr:rowOff>
    </xdr:from>
    <xdr:to>
      <xdr:col>76</xdr:col>
      <xdr:colOff>165100</xdr:colOff>
      <xdr:row>106</xdr:row>
      <xdr:rowOff>50256</xdr:rowOff>
    </xdr:to>
    <xdr:sp macro="" textlink="">
      <xdr:nvSpPr>
        <xdr:cNvPr id="780" name="楕円 779">
          <a:extLst>
            <a:ext uri="{FF2B5EF4-FFF2-40B4-BE49-F238E27FC236}">
              <a16:creationId xmlns:a16="http://schemas.microsoft.com/office/drawing/2014/main" id="{64510DD5-D564-4BD2-B9BA-585214221BF0}"/>
            </a:ext>
          </a:extLst>
        </xdr:cNvPr>
        <xdr:cNvSpPr/>
      </xdr:nvSpPr>
      <xdr:spPr>
        <a:xfrm>
          <a:off x="14541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170906</xdr:rowOff>
    </xdr:from>
    <xdr:to>
      <xdr:col>81</xdr:col>
      <xdr:colOff>50800</xdr:colOff>
      <xdr:row>106</xdr:row>
      <xdr:rowOff>23949</xdr:rowOff>
    </xdr:to>
    <xdr:cxnSp macro="">
      <xdr:nvCxnSpPr>
        <xdr:cNvPr id="781" name="直線コネクタ 780">
          <a:extLst>
            <a:ext uri="{FF2B5EF4-FFF2-40B4-BE49-F238E27FC236}">
              <a16:creationId xmlns:a16="http://schemas.microsoft.com/office/drawing/2014/main" id="{5AFE23EA-FC16-4D00-9145-873F0FA5160F}"/>
            </a:ext>
          </a:extLst>
        </xdr:cNvPr>
        <xdr:cNvCxnSpPr/>
      </xdr:nvCxnSpPr>
      <xdr:spPr>
        <a:xfrm>
          <a:off x="14592300" y="181731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95613</xdr:rowOff>
    </xdr:from>
    <xdr:to>
      <xdr:col>72</xdr:col>
      <xdr:colOff>38100</xdr:colOff>
      <xdr:row>106</xdr:row>
      <xdr:rowOff>25763</xdr:rowOff>
    </xdr:to>
    <xdr:sp macro="" textlink="">
      <xdr:nvSpPr>
        <xdr:cNvPr id="782" name="楕円 781">
          <a:extLst>
            <a:ext uri="{FF2B5EF4-FFF2-40B4-BE49-F238E27FC236}">
              <a16:creationId xmlns:a16="http://schemas.microsoft.com/office/drawing/2014/main" id="{50DE664B-AD75-4798-A3D4-CA51AAEDCE4C}"/>
            </a:ext>
          </a:extLst>
        </xdr:cNvPr>
        <xdr:cNvSpPr/>
      </xdr:nvSpPr>
      <xdr:spPr>
        <a:xfrm>
          <a:off x="1365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146413</xdr:rowOff>
    </xdr:from>
    <xdr:to>
      <xdr:col>76</xdr:col>
      <xdr:colOff>114300</xdr:colOff>
      <xdr:row>105</xdr:row>
      <xdr:rowOff>170906</xdr:rowOff>
    </xdr:to>
    <xdr:cxnSp macro="">
      <xdr:nvCxnSpPr>
        <xdr:cNvPr id="783" name="直線コネクタ 782">
          <a:extLst>
            <a:ext uri="{FF2B5EF4-FFF2-40B4-BE49-F238E27FC236}">
              <a16:creationId xmlns:a16="http://schemas.microsoft.com/office/drawing/2014/main" id="{1C363A31-322A-446D-8E4F-2EE74E5EF5BC}"/>
            </a:ext>
          </a:extLst>
        </xdr:cNvPr>
        <xdr:cNvCxnSpPr/>
      </xdr:nvCxnSpPr>
      <xdr:spPr>
        <a:xfrm>
          <a:off x="13703300" y="181486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784" name="楕円 783">
          <a:extLst>
            <a:ext uri="{FF2B5EF4-FFF2-40B4-BE49-F238E27FC236}">
              <a16:creationId xmlns:a16="http://schemas.microsoft.com/office/drawing/2014/main" id="{EE83035F-2A85-46AE-986D-7A3060B17BF4}"/>
            </a:ext>
          </a:extLst>
        </xdr:cNvPr>
        <xdr:cNvSpPr/>
      </xdr:nvSpPr>
      <xdr:spPr>
        <a:xfrm>
          <a:off x="1276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105</xdr:row>
      <xdr:rowOff>146413</xdr:rowOff>
    </xdr:to>
    <xdr:cxnSp macro="">
      <xdr:nvCxnSpPr>
        <xdr:cNvPr id="785" name="直線コネクタ 784">
          <a:extLst>
            <a:ext uri="{FF2B5EF4-FFF2-40B4-BE49-F238E27FC236}">
              <a16:creationId xmlns:a16="http://schemas.microsoft.com/office/drawing/2014/main" id="{FC943125-B2B1-40B5-A490-818D1CCE9C74}"/>
            </a:ext>
          </a:extLst>
        </xdr:cNvPr>
        <xdr:cNvCxnSpPr/>
      </xdr:nvCxnSpPr>
      <xdr:spPr>
        <a:xfrm>
          <a:off x="12814300" y="17973948"/>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86" name="n_1aveValue【公民館】&#10;有形固定資産減価償却率">
          <a:extLst>
            <a:ext uri="{FF2B5EF4-FFF2-40B4-BE49-F238E27FC236}">
              <a16:creationId xmlns:a16="http://schemas.microsoft.com/office/drawing/2014/main" id="{FC813ED2-75A5-4B3D-B317-A87749914644}"/>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7" name="n_2aveValue【公民館】&#10;有形固定資産減価償却率">
          <a:extLst>
            <a:ext uri="{FF2B5EF4-FFF2-40B4-BE49-F238E27FC236}">
              <a16:creationId xmlns:a16="http://schemas.microsoft.com/office/drawing/2014/main" id="{37723E42-98BE-4EAF-B7AE-F71F4AB3ACD7}"/>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88" name="n_3aveValue【公民館】&#10;有形固定資産減価償却率">
          <a:extLst>
            <a:ext uri="{FF2B5EF4-FFF2-40B4-BE49-F238E27FC236}">
              <a16:creationId xmlns:a16="http://schemas.microsoft.com/office/drawing/2014/main" id="{E9290EFB-64E0-411B-8366-DFC63642074C}"/>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89" name="n_4aveValue【公民館】&#10;有形固定資産減価償却率">
          <a:extLst>
            <a:ext uri="{FF2B5EF4-FFF2-40B4-BE49-F238E27FC236}">
              <a16:creationId xmlns:a16="http://schemas.microsoft.com/office/drawing/2014/main" id="{0DAE4732-B514-408E-B77C-E4EF07CAC807}"/>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790" name="n_1mainValue【公民館】&#10;有形固定資産減価償却率">
          <a:extLst>
            <a:ext uri="{FF2B5EF4-FFF2-40B4-BE49-F238E27FC236}">
              <a16:creationId xmlns:a16="http://schemas.microsoft.com/office/drawing/2014/main" id="{2660CCF9-501C-4926-AA4E-7B85F10034BE}"/>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41383</xdr:rowOff>
    </xdr:from>
    <xdr:ext cx="405111" cy="259045"/>
    <xdr:sp macro="" textlink="">
      <xdr:nvSpPr>
        <xdr:cNvPr id="791" name="n_2mainValue【公民館】&#10;有形固定資産減価償却率">
          <a:extLst>
            <a:ext uri="{FF2B5EF4-FFF2-40B4-BE49-F238E27FC236}">
              <a16:creationId xmlns:a16="http://schemas.microsoft.com/office/drawing/2014/main" id="{EB92CAA8-8B52-4798-B911-EE3DD6E11983}"/>
            </a:ext>
          </a:extLst>
        </xdr:cNvPr>
        <xdr:cNvSpPr txBox="1"/>
      </xdr:nvSpPr>
      <xdr:spPr>
        <a:xfrm>
          <a:off x="14389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16890</xdr:rowOff>
    </xdr:from>
    <xdr:ext cx="405111" cy="259045"/>
    <xdr:sp macro="" textlink="">
      <xdr:nvSpPr>
        <xdr:cNvPr id="792" name="n_3mainValue【公民館】&#10;有形固定資産減価償却率">
          <a:extLst>
            <a:ext uri="{FF2B5EF4-FFF2-40B4-BE49-F238E27FC236}">
              <a16:creationId xmlns:a16="http://schemas.microsoft.com/office/drawing/2014/main" id="{AC2375B8-9914-4EEE-98CD-E299B08A3DFD}"/>
            </a:ext>
          </a:extLst>
        </xdr:cNvPr>
        <xdr:cNvSpPr txBox="1"/>
      </xdr:nvSpPr>
      <xdr:spPr>
        <a:xfrm>
          <a:off x="13500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13625</xdr:rowOff>
    </xdr:from>
    <xdr:ext cx="405111" cy="259045"/>
    <xdr:sp macro="" textlink="">
      <xdr:nvSpPr>
        <xdr:cNvPr id="793" name="n_4mainValue【公民館】&#10;有形固定資産減価償却率">
          <a:extLst>
            <a:ext uri="{FF2B5EF4-FFF2-40B4-BE49-F238E27FC236}">
              <a16:creationId xmlns:a16="http://schemas.microsoft.com/office/drawing/2014/main" id="{73A66FB0-9D51-42F1-8E36-F0E82AA8D7C2}"/>
            </a:ext>
          </a:extLst>
        </xdr:cNvPr>
        <xdr:cNvSpPr txBox="1"/>
      </xdr:nvSpPr>
      <xdr:spPr>
        <a:xfrm>
          <a:off x="12611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E61AC9C3-E307-4FAA-A3FC-70BBB14C8A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CD6E5E23-4135-4489-B983-56740E59BE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27DAE10C-114E-4A93-8F4D-6CB645E1CC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BC7C41E3-AAB6-4D5C-84FA-0304D7C72D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66E649BF-35C9-4C7E-A19F-AA834B0655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EF1D9945-74FC-430B-8288-7DEE1B4156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9018FC34-C4F7-4E7F-9EE4-7BFBBA8EA48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578B4A96-69BB-4403-A87D-9CB38FE1C3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9BFD5F38-7098-47C6-8514-97067FAEF8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59E4F417-9135-4A7C-A36C-ED61A203E1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BD33F078-D4EE-44B0-8097-4D7A012BFF3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5164F1FA-F8D7-414C-93CF-059B41DAC6E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9F7F4D57-780A-4248-A4A0-9A22E44A00B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520E34D4-1921-4833-A361-6001AFC0CF3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F43874A-D065-4E5A-9B60-A5748CA656E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B8750464-BE1A-4560-BC53-8B6138498D1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1E7A4753-DE26-4984-8E62-B1CEB23D2A4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9C2F3E7-0C69-492E-8321-533AB682D3E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77C3932B-8426-4266-B406-45C8D00B6D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35BE355C-E699-4E6E-AEA2-43408FC2A35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ED6151A-B905-493F-9FDC-CA36BF8106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a:extLst>
            <a:ext uri="{FF2B5EF4-FFF2-40B4-BE49-F238E27FC236}">
              <a16:creationId xmlns:a16="http://schemas.microsoft.com/office/drawing/2014/main" id="{4520338F-9451-4892-A29E-103BCEAC3BF3}"/>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a:extLst>
            <a:ext uri="{FF2B5EF4-FFF2-40B4-BE49-F238E27FC236}">
              <a16:creationId xmlns:a16="http://schemas.microsoft.com/office/drawing/2014/main" id="{E4BE6E34-0A49-44E1-ACD5-298CE9064297}"/>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a:extLst>
            <a:ext uri="{FF2B5EF4-FFF2-40B4-BE49-F238E27FC236}">
              <a16:creationId xmlns:a16="http://schemas.microsoft.com/office/drawing/2014/main" id="{A1519C23-3E4C-41A4-BFD4-2BC867F778A9}"/>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a:extLst>
            <a:ext uri="{FF2B5EF4-FFF2-40B4-BE49-F238E27FC236}">
              <a16:creationId xmlns:a16="http://schemas.microsoft.com/office/drawing/2014/main" id="{00807E79-005A-4454-BC54-A729D8586095}"/>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a:extLst>
            <a:ext uri="{FF2B5EF4-FFF2-40B4-BE49-F238E27FC236}">
              <a16:creationId xmlns:a16="http://schemas.microsoft.com/office/drawing/2014/main" id="{D72CA96D-737D-4E6F-82D8-95C08328C159}"/>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20" name="【公民館】&#10;一人当たり面積平均値テキスト">
          <a:extLst>
            <a:ext uri="{FF2B5EF4-FFF2-40B4-BE49-F238E27FC236}">
              <a16:creationId xmlns:a16="http://schemas.microsoft.com/office/drawing/2014/main" id="{E2625E5B-11FE-4042-8599-CD693CEDC5B5}"/>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a:extLst>
            <a:ext uri="{FF2B5EF4-FFF2-40B4-BE49-F238E27FC236}">
              <a16:creationId xmlns:a16="http://schemas.microsoft.com/office/drawing/2014/main" id="{18215204-4CAC-48A9-9263-FC9AC34B3F5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a:extLst>
            <a:ext uri="{FF2B5EF4-FFF2-40B4-BE49-F238E27FC236}">
              <a16:creationId xmlns:a16="http://schemas.microsoft.com/office/drawing/2014/main" id="{D6769C57-50A6-40CF-971B-D3E4AE6C9473}"/>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a:extLst>
            <a:ext uri="{FF2B5EF4-FFF2-40B4-BE49-F238E27FC236}">
              <a16:creationId xmlns:a16="http://schemas.microsoft.com/office/drawing/2014/main" id="{3106054C-9C3E-4B23-BC52-28E53A02BAC1}"/>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a:extLst>
            <a:ext uri="{FF2B5EF4-FFF2-40B4-BE49-F238E27FC236}">
              <a16:creationId xmlns:a16="http://schemas.microsoft.com/office/drawing/2014/main" id="{25A18AF0-4D51-4E1A-B7F1-7805B2F621D7}"/>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825" name="フローチャート: 判断 824">
          <a:extLst>
            <a:ext uri="{FF2B5EF4-FFF2-40B4-BE49-F238E27FC236}">
              <a16:creationId xmlns:a16="http://schemas.microsoft.com/office/drawing/2014/main" id="{167ED1C8-9531-4A6F-9F29-20AB0DE5C572}"/>
            </a:ext>
          </a:extLst>
        </xdr:cNvPr>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6351DF9-A162-4358-90AA-516AB76AC4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1BEE6266-3ED4-4DD9-B834-C7D4D504AC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FAB880F6-910E-4F61-AA4B-D8AE5E850C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4A98E1F-0153-4FFD-B9D2-39A3D5673A3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AF37144-635A-448E-9A32-5681582A5B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112268</xdr:rowOff>
    </xdr:from>
    <xdr:to>
      <xdr:col>116</xdr:col>
      <xdr:colOff>114300</xdr:colOff>
      <xdr:row>107</xdr:row>
      <xdr:rowOff>42418</xdr:rowOff>
    </xdr:to>
    <xdr:sp macro="" textlink="">
      <xdr:nvSpPr>
        <xdr:cNvPr id="831" name="楕円 830">
          <a:extLst>
            <a:ext uri="{FF2B5EF4-FFF2-40B4-BE49-F238E27FC236}">
              <a16:creationId xmlns:a16="http://schemas.microsoft.com/office/drawing/2014/main" id="{F16B604B-CA01-45A8-9867-1ECECB44B803}"/>
            </a:ext>
          </a:extLst>
        </xdr:cNvPr>
        <xdr:cNvSpPr/>
      </xdr:nvSpPr>
      <xdr:spPr>
        <a:xfrm>
          <a:off x="22110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90695</xdr:rowOff>
    </xdr:from>
    <xdr:ext cx="469744" cy="259045"/>
    <xdr:sp macro="" textlink="">
      <xdr:nvSpPr>
        <xdr:cNvPr id="832" name="【公民館】&#10;一人当たり面積該当値テキスト">
          <a:extLst>
            <a:ext uri="{FF2B5EF4-FFF2-40B4-BE49-F238E27FC236}">
              <a16:creationId xmlns:a16="http://schemas.microsoft.com/office/drawing/2014/main" id="{0AC445B4-1E2E-40CC-801C-D81C19B70A45}"/>
            </a:ext>
          </a:extLst>
        </xdr:cNvPr>
        <xdr:cNvSpPr txBox="1"/>
      </xdr:nvSpPr>
      <xdr:spPr>
        <a:xfrm>
          <a:off x="221996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45974</xdr:rowOff>
    </xdr:from>
    <xdr:to>
      <xdr:col>112</xdr:col>
      <xdr:colOff>38100</xdr:colOff>
      <xdr:row>106</xdr:row>
      <xdr:rowOff>147574</xdr:rowOff>
    </xdr:to>
    <xdr:sp macro="" textlink="">
      <xdr:nvSpPr>
        <xdr:cNvPr id="833" name="楕円 832">
          <a:extLst>
            <a:ext uri="{FF2B5EF4-FFF2-40B4-BE49-F238E27FC236}">
              <a16:creationId xmlns:a16="http://schemas.microsoft.com/office/drawing/2014/main" id="{B1065E9E-4A10-4EDA-8838-8C961F8BA647}"/>
            </a:ext>
          </a:extLst>
        </xdr:cNvPr>
        <xdr:cNvSpPr/>
      </xdr:nvSpPr>
      <xdr:spPr>
        <a:xfrm>
          <a:off x="21272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96774</xdr:rowOff>
    </xdr:from>
    <xdr:to>
      <xdr:col>116</xdr:col>
      <xdr:colOff>63500</xdr:colOff>
      <xdr:row>106</xdr:row>
      <xdr:rowOff>163068</xdr:rowOff>
    </xdr:to>
    <xdr:cxnSp macro="">
      <xdr:nvCxnSpPr>
        <xdr:cNvPr id="834" name="直線コネクタ 833">
          <a:extLst>
            <a:ext uri="{FF2B5EF4-FFF2-40B4-BE49-F238E27FC236}">
              <a16:creationId xmlns:a16="http://schemas.microsoft.com/office/drawing/2014/main" id="{15FF4DBC-C542-4A09-B055-0AC6E646CFB9}"/>
            </a:ext>
          </a:extLst>
        </xdr:cNvPr>
        <xdr:cNvCxnSpPr/>
      </xdr:nvCxnSpPr>
      <xdr:spPr>
        <a:xfrm>
          <a:off x="21323300" y="1827047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35" name="楕円 834">
          <a:extLst>
            <a:ext uri="{FF2B5EF4-FFF2-40B4-BE49-F238E27FC236}">
              <a16:creationId xmlns:a16="http://schemas.microsoft.com/office/drawing/2014/main" id="{3EB9D1CA-AE2A-4499-A47C-D6A9A0F11D06}"/>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96774</xdr:rowOff>
    </xdr:from>
    <xdr:to>
      <xdr:col>111</xdr:col>
      <xdr:colOff>177800</xdr:colOff>
      <xdr:row>106</xdr:row>
      <xdr:rowOff>99061</xdr:rowOff>
    </xdr:to>
    <xdr:cxnSp macro="">
      <xdr:nvCxnSpPr>
        <xdr:cNvPr id="836" name="直線コネクタ 835">
          <a:extLst>
            <a:ext uri="{FF2B5EF4-FFF2-40B4-BE49-F238E27FC236}">
              <a16:creationId xmlns:a16="http://schemas.microsoft.com/office/drawing/2014/main" id="{D32AEDB6-A150-4D45-A1D8-DDEAF036448C}"/>
            </a:ext>
          </a:extLst>
        </xdr:cNvPr>
        <xdr:cNvCxnSpPr/>
      </xdr:nvCxnSpPr>
      <xdr:spPr>
        <a:xfrm flipV="1">
          <a:off x="20434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45974</xdr:rowOff>
    </xdr:from>
    <xdr:to>
      <xdr:col>102</xdr:col>
      <xdr:colOff>165100</xdr:colOff>
      <xdr:row>106</xdr:row>
      <xdr:rowOff>147574</xdr:rowOff>
    </xdr:to>
    <xdr:sp macro="" textlink="">
      <xdr:nvSpPr>
        <xdr:cNvPr id="837" name="楕円 836">
          <a:extLst>
            <a:ext uri="{FF2B5EF4-FFF2-40B4-BE49-F238E27FC236}">
              <a16:creationId xmlns:a16="http://schemas.microsoft.com/office/drawing/2014/main" id="{3F31EDC8-7A3C-4E51-9C31-3BF8AF074034}"/>
            </a:ext>
          </a:extLst>
        </xdr:cNvPr>
        <xdr:cNvSpPr/>
      </xdr:nvSpPr>
      <xdr:spPr>
        <a:xfrm>
          <a:off x="19494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96774</xdr:rowOff>
    </xdr:from>
    <xdr:to>
      <xdr:col>107</xdr:col>
      <xdr:colOff>50800</xdr:colOff>
      <xdr:row>106</xdr:row>
      <xdr:rowOff>99061</xdr:rowOff>
    </xdr:to>
    <xdr:cxnSp macro="">
      <xdr:nvCxnSpPr>
        <xdr:cNvPr id="838" name="直線コネクタ 837">
          <a:extLst>
            <a:ext uri="{FF2B5EF4-FFF2-40B4-BE49-F238E27FC236}">
              <a16:creationId xmlns:a16="http://schemas.microsoft.com/office/drawing/2014/main" id="{2BF08E25-ECA2-4867-A397-2AD5B7DC5B55}"/>
            </a:ext>
          </a:extLst>
        </xdr:cNvPr>
        <xdr:cNvCxnSpPr/>
      </xdr:nvCxnSpPr>
      <xdr:spPr>
        <a:xfrm>
          <a:off x="19545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39" name="楕円 838">
          <a:extLst>
            <a:ext uri="{FF2B5EF4-FFF2-40B4-BE49-F238E27FC236}">
              <a16:creationId xmlns:a16="http://schemas.microsoft.com/office/drawing/2014/main" id="{835F810D-2225-4096-9032-C69DBCE62734}"/>
            </a:ext>
          </a:extLst>
        </xdr:cNvPr>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96774</xdr:rowOff>
    </xdr:from>
    <xdr:to>
      <xdr:col>102</xdr:col>
      <xdr:colOff>114300</xdr:colOff>
      <xdr:row>106</xdr:row>
      <xdr:rowOff>99061</xdr:rowOff>
    </xdr:to>
    <xdr:cxnSp macro="">
      <xdr:nvCxnSpPr>
        <xdr:cNvPr id="840" name="直線コネクタ 839">
          <a:extLst>
            <a:ext uri="{FF2B5EF4-FFF2-40B4-BE49-F238E27FC236}">
              <a16:creationId xmlns:a16="http://schemas.microsoft.com/office/drawing/2014/main" id="{861987C6-E630-4CA1-8183-041C068B77A2}"/>
            </a:ext>
          </a:extLst>
        </xdr:cNvPr>
        <xdr:cNvCxnSpPr/>
      </xdr:nvCxnSpPr>
      <xdr:spPr>
        <a:xfrm flipV="1">
          <a:off x="18656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41" name="n_1aveValue【公民館】&#10;一人当たり面積">
          <a:extLst>
            <a:ext uri="{FF2B5EF4-FFF2-40B4-BE49-F238E27FC236}">
              <a16:creationId xmlns:a16="http://schemas.microsoft.com/office/drawing/2014/main" id="{B8C220BC-0C6A-4D75-A1A3-95A9C122CF2C}"/>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42" name="n_2aveValue【公民館】&#10;一人当たり面積">
          <a:extLst>
            <a:ext uri="{FF2B5EF4-FFF2-40B4-BE49-F238E27FC236}">
              <a16:creationId xmlns:a16="http://schemas.microsoft.com/office/drawing/2014/main" id="{937CFF49-D20B-4DDE-9299-D636DDDF1250}"/>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43" name="n_3aveValue【公民館】&#10;一人当たり面積">
          <a:extLst>
            <a:ext uri="{FF2B5EF4-FFF2-40B4-BE49-F238E27FC236}">
              <a16:creationId xmlns:a16="http://schemas.microsoft.com/office/drawing/2014/main" id="{7F4D9EB1-50A0-4D47-B5F1-DDA266965F3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844" name="n_4aveValue【公民館】&#10;一人当たり面積">
          <a:extLst>
            <a:ext uri="{FF2B5EF4-FFF2-40B4-BE49-F238E27FC236}">
              <a16:creationId xmlns:a16="http://schemas.microsoft.com/office/drawing/2014/main" id="{01B9E4D1-8AE4-47C6-877C-C30F4D53108D}"/>
            </a:ext>
          </a:extLst>
        </xdr:cNvPr>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138701</xdr:rowOff>
    </xdr:from>
    <xdr:ext cx="469744" cy="259045"/>
    <xdr:sp macro="" textlink="">
      <xdr:nvSpPr>
        <xdr:cNvPr id="845" name="n_1mainValue【公民館】&#10;一人当たり面積">
          <a:extLst>
            <a:ext uri="{FF2B5EF4-FFF2-40B4-BE49-F238E27FC236}">
              <a16:creationId xmlns:a16="http://schemas.microsoft.com/office/drawing/2014/main" id="{A9449751-334C-40A3-9B51-58AF9735C1BE}"/>
            </a:ext>
          </a:extLst>
        </xdr:cNvPr>
        <xdr:cNvSpPr txBox="1"/>
      </xdr:nvSpPr>
      <xdr:spPr>
        <a:xfrm>
          <a:off x="210757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46" name="n_2mainValue【公民館】&#10;一人当たり面積">
          <a:extLst>
            <a:ext uri="{FF2B5EF4-FFF2-40B4-BE49-F238E27FC236}">
              <a16:creationId xmlns:a16="http://schemas.microsoft.com/office/drawing/2014/main" id="{BD3CFAE7-422A-4873-AC47-C26F8B34EA72}"/>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138701</xdr:rowOff>
    </xdr:from>
    <xdr:ext cx="469744" cy="259045"/>
    <xdr:sp macro="" textlink="">
      <xdr:nvSpPr>
        <xdr:cNvPr id="847" name="n_3mainValue【公民館】&#10;一人当たり面積">
          <a:extLst>
            <a:ext uri="{FF2B5EF4-FFF2-40B4-BE49-F238E27FC236}">
              <a16:creationId xmlns:a16="http://schemas.microsoft.com/office/drawing/2014/main" id="{DD1A59FC-55EE-49DE-BD4C-7876F429CF55}"/>
            </a:ext>
          </a:extLst>
        </xdr:cNvPr>
        <xdr:cNvSpPr txBox="1"/>
      </xdr:nvSpPr>
      <xdr:spPr>
        <a:xfrm>
          <a:off x="19310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848" name="n_4mainValue【公民館】&#10;一人当たり面積">
          <a:extLst>
            <a:ext uri="{FF2B5EF4-FFF2-40B4-BE49-F238E27FC236}">
              <a16:creationId xmlns:a16="http://schemas.microsoft.com/office/drawing/2014/main" id="{7407E492-48E7-413D-ADF8-2E87BF0D9BD9}"/>
            </a:ext>
          </a:extLst>
        </xdr:cNvPr>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BA4658A8-D9A6-4427-BBA0-8C41091159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AEFB9D33-A0AB-4DD7-BA2A-3E88B546E5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7902F5FE-3B53-47EE-BAAE-483133324A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年度の数値では、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半数以上の項目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において類似団体内平均値の数値より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有形固定資産減価償却率となっている。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市営住宅については類似団体内平均値を大きく上回っているが、これは多くの市営住宅が昭和時代に建設されているからである。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市営住宅の長寿命化計画の策定を行い、長期的な視点に立った維持管理を行っており、既に耐用年数が経過している住宅は入居者の退去後に順次、解体撤去を進めることで数値も低下していく見込み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更新等を実施している学校施設や平成中期以後にその多くが建設された児童館においては、類似団体内平均値と比較して低い数値となっている。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E9A22E-8AD1-40C0-B910-0F12C5087C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8D756C-893C-4D7D-B12C-14087B8E7F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383FDB-D4BE-4934-A28E-5924A518CD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53A715-C7CF-45DE-A007-6FA0A11259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6D7DE7-BD44-40E6-9E10-ABD538A5A0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BDB771-7294-429B-BACF-840E0EE7A1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34801F-BCAE-4359-9B88-3EB9238296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EE5225-7BE2-47A1-A6A2-F3393AB312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57B0C0-DA78-4514-8395-63B97AB1BE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8A2061-1699-4979-A8C3-5CE3952BE4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BA038E-763C-4CD5-BA0F-783C473A28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85A8B8-5DA6-466F-A636-072A0DAC84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DA5173-03CC-43AE-9FAB-1DB2A730B9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4491FA-E4B2-4958-9A67-D2DEA6B754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2270CA-85C0-4011-BFF9-CEC3D9F1F3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E55E466-2C26-444B-BC52-C68096DEB5D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F4C251-510C-4F13-94F8-C06A24287A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028057-A75C-4A85-B16A-E1CF1AA86C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D67989-B7BC-4828-BD59-9055AA4ECF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0353DD-6FA1-4109-A88C-889BC2A8632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869E1B-C534-48AB-9CD6-0FDA03F2BC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BF30D7-DCAC-4A03-99A8-14C07ED1A9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EC4E1F-FFB0-4146-8C1C-95A846C51D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748944-1469-4C8A-BC2D-8CA2B364F9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2FAC35-265D-45EB-AFBC-116399C18E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7BD4FB-E05A-4B94-B739-0F4B4591A0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B375A7-18AE-467D-B518-C9D6BE34B36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53DE6F-DF78-4CCD-B00A-FDDFE9FE82E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85DFB5-792D-43DE-9C83-C50BF98E88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01240B9-9964-4C24-95DA-EADA88911CE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3805BC-CB9A-4C34-805E-D5FB6F81927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BBCD7E-5F45-45ED-A0F7-67453B3FE5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E27F3E-49B4-45E7-BE72-705741D377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FBEEF2C-DFCD-4F3F-9E19-515772CAFF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F8D1A5-8BD6-477D-8DAC-2A4E93906E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A1BF159-79EF-4C54-ADA8-29C383D471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CEC3A9-095B-4386-AA9A-2F7A7FCF8C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91E0C2-94F0-47AF-8EE6-E6B952E1E7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5D769F-C3BD-46C0-B1DB-0C7FB0D847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2AF8A2-818A-4CE7-B30A-DA08E838CD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C962A8-8497-4BC7-A3C1-FB0B234324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EA604B-0AAC-4D9B-869B-11E8E12AAB0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5C66C8F-2FD0-4FE9-9A13-EEBFF144DFF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48FD2F4-98FD-451A-BF41-3A1CEBB5B70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F51C2A7-C957-4889-8D8A-7F1F1CCA7F0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55DCEF6-03FE-466B-8BE1-F425758E32C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49E4C73-B7E2-417B-AFB8-0533D8CC160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B21E63F-240C-4A7C-811B-22C0FB6B19C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CCB468-07B4-438A-978A-87DE240C57B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1214E67-1461-4A24-9367-0C4EA048210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037D82-E883-4842-86A9-EF24E86B8D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B918E9E-24D4-4329-9D34-46652949904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8C9C0F6-2E9D-4F97-B1AF-AD79B365800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F572B55-5613-4D1C-9F3C-40B8B479693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26174C0-F794-439E-81C3-72C77AE363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E89015-8438-4967-BDAF-9C315B07E1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651E7D8-6AE4-4ADA-904F-F24FF427F7B5}"/>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7B62FCE-8529-4ACB-9C6E-09D64A236BF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08FF7F3-F6B0-43B0-BC9C-B2673DBC268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1E5C5728-87BA-4ED8-948E-E2F7716AD8D1}"/>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F04DAF6A-2934-46C6-A7C4-B6D7CF3070CF}"/>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8A85021F-CA36-4463-8F33-029BA1F4E9EB}"/>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2518C60A-BD83-4E56-9F90-54EA8092302D}"/>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600E1733-79BC-4399-9E5D-7D6BAB2F6AF3}"/>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21EF1DE5-9B6B-4386-B178-E49DE200D472}"/>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38FCA8D3-85F9-404F-934F-E964549BB758}"/>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04A54D48-0DBF-41B4-9248-E4AFD9E935FF}"/>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E7B605-C7AD-43C2-A0EE-20CEB62D90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561338-2BBB-4F32-A10F-35D485C5AF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858007-DF4A-4B46-A801-9F3037F32F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BCE633-12A1-4693-9402-8B2074E0CF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F595AEF-2EE5-46AB-8723-5F4EBD789C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74" name="楕円 73">
          <a:extLst>
            <a:ext uri="{FF2B5EF4-FFF2-40B4-BE49-F238E27FC236}">
              <a16:creationId xmlns:a16="http://schemas.microsoft.com/office/drawing/2014/main" id="{CF13B48A-3D8E-4F31-AB31-30229D199DBA}"/>
            </a:ext>
          </a:extLst>
        </xdr:cNvPr>
        <xdr:cNvSpPr/>
      </xdr:nvSpPr>
      <xdr:spPr>
        <a:xfrm>
          <a:off x="4584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18885</xdr:rowOff>
    </xdr:from>
    <xdr:ext cx="405111" cy="259045"/>
    <xdr:sp macro="" textlink="">
      <xdr:nvSpPr>
        <xdr:cNvPr id="75" name="【図書館】&#10;有形固定資産減価償却率該当値テキスト">
          <a:extLst>
            <a:ext uri="{FF2B5EF4-FFF2-40B4-BE49-F238E27FC236}">
              <a16:creationId xmlns:a16="http://schemas.microsoft.com/office/drawing/2014/main" id="{6E8F7F1D-A457-49BA-9045-83B4D061B390}"/>
            </a:ext>
          </a:extLst>
        </xdr:cNvPr>
        <xdr:cNvSpPr txBox="1"/>
      </xdr:nvSpPr>
      <xdr:spPr>
        <a:xfrm>
          <a:off x="4673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A411B480-7E15-4161-968F-4D055F86A4D1}"/>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46808</xdr:rowOff>
    </xdr:to>
    <xdr:cxnSp macro="">
      <xdr:nvCxnSpPr>
        <xdr:cNvPr id="77" name="直線コネクタ 76">
          <a:extLst>
            <a:ext uri="{FF2B5EF4-FFF2-40B4-BE49-F238E27FC236}">
              <a16:creationId xmlns:a16="http://schemas.microsoft.com/office/drawing/2014/main" id="{8EAF3445-9C8E-4E0F-B6A9-E427061AA73D}"/>
            </a:ext>
          </a:extLst>
        </xdr:cNvPr>
        <xdr:cNvCxnSpPr/>
      </xdr:nvCxnSpPr>
      <xdr:spPr>
        <a:xfrm>
          <a:off x="3797300" y="6346372"/>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95613</xdr:rowOff>
    </xdr:from>
    <xdr:to>
      <xdr:col>15</xdr:col>
      <xdr:colOff>101600</xdr:colOff>
      <xdr:row>37</xdr:row>
      <xdr:rowOff>25763</xdr:rowOff>
    </xdr:to>
    <xdr:sp macro="" textlink="">
      <xdr:nvSpPr>
        <xdr:cNvPr id="78" name="楕円 77">
          <a:extLst>
            <a:ext uri="{FF2B5EF4-FFF2-40B4-BE49-F238E27FC236}">
              <a16:creationId xmlns:a16="http://schemas.microsoft.com/office/drawing/2014/main" id="{3C22507D-8F3D-4748-8AD4-4B1766796406}"/>
            </a:ext>
          </a:extLst>
        </xdr:cNvPr>
        <xdr:cNvSpPr/>
      </xdr:nvSpPr>
      <xdr:spPr>
        <a:xfrm>
          <a:off x="2857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146413</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85BD249D-4C41-4B70-9327-6FCF8ACC3BCD}"/>
            </a:ext>
          </a:extLst>
        </xdr:cNvPr>
        <xdr:cNvCxnSpPr/>
      </xdr:nvCxnSpPr>
      <xdr:spPr>
        <a:xfrm>
          <a:off x="2908300" y="63186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62956</xdr:rowOff>
    </xdr:from>
    <xdr:to>
      <xdr:col>10</xdr:col>
      <xdr:colOff>165100</xdr:colOff>
      <xdr:row>36</xdr:row>
      <xdr:rowOff>164556</xdr:rowOff>
    </xdr:to>
    <xdr:sp macro="" textlink="">
      <xdr:nvSpPr>
        <xdr:cNvPr id="80" name="楕円 79">
          <a:extLst>
            <a:ext uri="{FF2B5EF4-FFF2-40B4-BE49-F238E27FC236}">
              <a16:creationId xmlns:a16="http://schemas.microsoft.com/office/drawing/2014/main" id="{41B56472-25CE-4343-9AA0-6D7971DB798D}"/>
            </a:ext>
          </a:extLst>
        </xdr:cNvPr>
        <xdr:cNvSpPr/>
      </xdr:nvSpPr>
      <xdr:spPr>
        <a:xfrm>
          <a:off x="1968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36</xdr:row>
      <xdr:rowOff>146413</xdr:rowOff>
    </xdr:to>
    <xdr:cxnSp macro="">
      <xdr:nvCxnSpPr>
        <xdr:cNvPr id="81" name="直線コネクタ 80">
          <a:extLst>
            <a:ext uri="{FF2B5EF4-FFF2-40B4-BE49-F238E27FC236}">
              <a16:creationId xmlns:a16="http://schemas.microsoft.com/office/drawing/2014/main" id="{9A874A4B-DACB-47DB-B75E-51FCD4739913}"/>
            </a:ext>
          </a:extLst>
        </xdr:cNvPr>
        <xdr:cNvCxnSpPr/>
      </xdr:nvCxnSpPr>
      <xdr:spPr>
        <a:xfrm>
          <a:off x="2019300" y="628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xdr:rowOff>
    </xdr:from>
    <xdr:to>
      <xdr:col>6</xdr:col>
      <xdr:colOff>38100</xdr:colOff>
      <xdr:row>38</xdr:row>
      <xdr:rowOff>109038</xdr:rowOff>
    </xdr:to>
    <xdr:sp macro="" textlink="">
      <xdr:nvSpPr>
        <xdr:cNvPr id="82" name="楕円 81">
          <a:extLst>
            <a:ext uri="{FF2B5EF4-FFF2-40B4-BE49-F238E27FC236}">
              <a16:creationId xmlns:a16="http://schemas.microsoft.com/office/drawing/2014/main" id="{E56A795F-1B87-4707-BB15-91022CC4D2F9}"/>
            </a:ext>
          </a:extLst>
        </xdr:cNvPr>
        <xdr:cNvSpPr/>
      </xdr:nvSpPr>
      <xdr:spPr>
        <a:xfrm>
          <a:off x="1079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113756</xdr:rowOff>
    </xdr:from>
    <xdr:to>
      <xdr:col>10</xdr:col>
      <xdr:colOff>114300</xdr:colOff>
      <xdr:row>38</xdr:row>
      <xdr:rowOff>58238</xdr:rowOff>
    </xdr:to>
    <xdr:cxnSp macro="">
      <xdr:nvCxnSpPr>
        <xdr:cNvPr id="83" name="直線コネクタ 82">
          <a:extLst>
            <a:ext uri="{FF2B5EF4-FFF2-40B4-BE49-F238E27FC236}">
              <a16:creationId xmlns:a16="http://schemas.microsoft.com/office/drawing/2014/main" id="{A13236C7-D4F2-472B-A980-F71C26BF519E}"/>
            </a:ext>
          </a:extLst>
        </xdr:cNvPr>
        <xdr:cNvCxnSpPr/>
      </xdr:nvCxnSpPr>
      <xdr:spPr>
        <a:xfrm flipV="1">
          <a:off x="1130300" y="6285956"/>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4" name="n_1aveValue【図書館】&#10;有形固定資産減価償却率">
          <a:extLst>
            <a:ext uri="{FF2B5EF4-FFF2-40B4-BE49-F238E27FC236}">
              <a16:creationId xmlns:a16="http://schemas.microsoft.com/office/drawing/2014/main" id="{2BAD7FC5-5B02-4420-80BA-FAC0FE17B3FC}"/>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a:extLst>
            <a:ext uri="{FF2B5EF4-FFF2-40B4-BE49-F238E27FC236}">
              <a16:creationId xmlns:a16="http://schemas.microsoft.com/office/drawing/2014/main" id="{62713F14-6A39-42D8-8F85-FB9AC1AB5EBA}"/>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31DA2B94-E85B-4A25-B1CD-6DF7A4507D34}"/>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6D4E19E2-CDD5-482B-81B5-DC062FA7F6B5}"/>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E7C360F6-FDFA-4176-8E19-D25963F9AB1F}"/>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9" name="n_2mainValue【図書館】&#10;有形固定資産減価償却率">
          <a:extLst>
            <a:ext uri="{FF2B5EF4-FFF2-40B4-BE49-F238E27FC236}">
              <a16:creationId xmlns:a16="http://schemas.microsoft.com/office/drawing/2014/main" id="{9E636050-30CF-438F-923B-C259F4DE0AA0}"/>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9633</xdr:rowOff>
    </xdr:from>
    <xdr:ext cx="405111" cy="259045"/>
    <xdr:sp macro="" textlink="">
      <xdr:nvSpPr>
        <xdr:cNvPr id="90" name="n_3mainValue【図書館】&#10;有形固定資産減価償却率">
          <a:extLst>
            <a:ext uri="{FF2B5EF4-FFF2-40B4-BE49-F238E27FC236}">
              <a16:creationId xmlns:a16="http://schemas.microsoft.com/office/drawing/2014/main" id="{11391D2E-2829-4CDE-A227-92D8DD2DF717}"/>
            </a:ext>
          </a:extLst>
        </xdr:cNvPr>
        <xdr:cNvSpPr txBox="1"/>
      </xdr:nvSpPr>
      <xdr:spPr>
        <a:xfrm>
          <a:off x="1816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100165</xdr:rowOff>
    </xdr:from>
    <xdr:ext cx="405111" cy="259045"/>
    <xdr:sp macro="" textlink="">
      <xdr:nvSpPr>
        <xdr:cNvPr id="91" name="n_4mainValue【図書館】&#10;有形固定資産減価償却率">
          <a:extLst>
            <a:ext uri="{FF2B5EF4-FFF2-40B4-BE49-F238E27FC236}">
              <a16:creationId xmlns:a16="http://schemas.microsoft.com/office/drawing/2014/main" id="{B902E8E3-1414-4E95-AB81-55C0A3BC9803}"/>
            </a:ext>
          </a:extLst>
        </xdr:cNvPr>
        <xdr:cNvSpPr txBox="1"/>
      </xdr:nvSpPr>
      <xdr:spPr>
        <a:xfrm>
          <a:off x="927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190613F-8205-4179-B181-79573BC284A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4870A9E-1E3C-4D13-94A7-4D4D412409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1C45BE4-DC7D-4CCD-8211-369933CB1F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F1CECB9-0746-4974-BEA9-0447250018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F45F303-E7EE-41C5-91F4-888D76DDEE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722004C-1057-43C4-918E-1E3DC9E822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8EEF7B1-8C5F-45AC-91F3-8557380CA0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5904A4B-CF67-44F6-B3FC-E613923617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2F7B915-E511-4226-AE50-DF9F0E60598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D780706-33E9-40B3-B656-6E987688F1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28B78F4-389D-4940-8D9D-A607579D389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6029F6A-78D3-407B-8CA3-B206960B13D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714021E-1CFA-4BEF-BA57-FED5B707903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26A3905-9B4F-4852-8AF3-125FDDF2F40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930752C-66B0-4378-95CE-2C4AD33B7BC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7142135-270C-4CAD-BFDA-F8933E99D58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868EB65-7D3A-430D-94AC-132B50CDEF5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535A9B9-3A6D-4BDC-A59D-34014B2CD48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5ED646F-558B-44D8-897D-8AABAB76B23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6915540-7F3A-4D48-8039-90064EC6AC8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340CF43-5AD6-481D-8CEB-FC71F0EE58D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A5B50CA-83F7-49BC-B01C-4C69470C1B5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74F0EAB-B565-4A14-8E60-3A4D594E6F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B3814E3E-FAD1-4DC7-82DD-A52674498874}"/>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E6C10833-9D46-467C-AD98-7224626476A1}"/>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C91448B9-77F5-4215-9039-F0971C32DA8B}"/>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7A8818FE-FDB9-483D-A0AB-D7394413AC7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4E38FD73-924F-455A-B159-DADD5AD8CD81}"/>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215556B7-A361-4BCB-9E33-E987F34DCBB7}"/>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4D3C1E68-97B6-4EF1-BB24-BEDD447E0BCE}"/>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EA4A836C-0FF5-4ACC-B72E-58AD2EFBC185}"/>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9ACC2098-AF94-4B84-A799-F67F41446FDB}"/>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E8940C96-BB59-41F3-8BF9-6C3FCEB11866}"/>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25400</xdr:rowOff>
    </xdr:from>
    <xdr:to>
      <xdr:col>36</xdr:col>
      <xdr:colOff>165100</xdr:colOff>
      <xdr:row>37</xdr:row>
      <xdr:rowOff>127000</xdr:rowOff>
    </xdr:to>
    <xdr:sp macro="" textlink="">
      <xdr:nvSpPr>
        <xdr:cNvPr id="125" name="フローチャート: 判断 124">
          <a:extLst>
            <a:ext uri="{FF2B5EF4-FFF2-40B4-BE49-F238E27FC236}">
              <a16:creationId xmlns:a16="http://schemas.microsoft.com/office/drawing/2014/main" id="{0CF0C5BD-0F27-4191-9FD9-8B586BF99DCB}"/>
            </a:ext>
          </a:extLst>
        </xdr:cNvPr>
        <xdr:cNvSpPr/>
      </xdr:nvSpPr>
      <xdr:spPr>
        <a:xfrm>
          <a:off x="6921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738628E-6F63-415D-BC1D-78CC888D04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5B25A92-B025-4F65-93FD-6CB9468DA1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EB24C0B-1B01-478A-915A-427FFF30A6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BCA284C-CD7D-4D5C-B108-C384E84D2B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FAB808E-F227-4950-A8DD-757098A952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31" name="楕円 130">
          <a:extLst>
            <a:ext uri="{FF2B5EF4-FFF2-40B4-BE49-F238E27FC236}">
              <a16:creationId xmlns:a16="http://schemas.microsoft.com/office/drawing/2014/main" id="{007A5950-B442-438B-93ED-9C6C8F68F6BF}"/>
            </a:ext>
          </a:extLst>
        </xdr:cNvPr>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B6DE7040-97E3-4929-9355-DEC8459C6490}"/>
            </a:ext>
          </a:extLst>
        </xdr:cNvPr>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33" name="楕円 132">
          <a:extLst>
            <a:ext uri="{FF2B5EF4-FFF2-40B4-BE49-F238E27FC236}">
              <a16:creationId xmlns:a16="http://schemas.microsoft.com/office/drawing/2014/main" id="{1359AC0C-6C31-4FE4-8B2E-D6FA29848A00}"/>
            </a:ext>
          </a:extLst>
        </xdr:cNvPr>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34" name="直線コネクタ 133">
          <a:extLst>
            <a:ext uri="{FF2B5EF4-FFF2-40B4-BE49-F238E27FC236}">
              <a16:creationId xmlns:a16="http://schemas.microsoft.com/office/drawing/2014/main" id="{F679B921-3E31-46E0-8E2C-97814C67E6E3}"/>
            </a:ext>
          </a:extLst>
        </xdr:cNvPr>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5" name="楕円 134">
          <a:extLst>
            <a:ext uri="{FF2B5EF4-FFF2-40B4-BE49-F238E27FC236}">
              <a16:creationId xmlns:a16="http://schemas.microsoft.com/office/drawing/2014/main" id="{267E7E6E-A973-4C41-9BD0-289372C79C38}"/>
            </a:ext>
          </a:extLst>
        </xdr:cNvPr>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36" name="直線コネクタ 135">
          <a:extLst>
            <a:ext uri="{FF2B5EF4-FFF2-40B4-BE49-F238E27FC236}">
              <a16:creationId xmlns:a16="http://schemas.microsoft.com/office/drawing/2014/main" id="{A0E6FA56-4D9F-4C63-B27D-A07A72EE6D5E}"/>
            </a:ext>
          </a:extLst>
        </xdr:cNvPr>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7" name="楕円 136">
          <a:extLst>
            <a:ext uri="{FF2B5EF4-FFF2-40B4-BE49-F238E27FC236}">
              <a16:creationId xmlns:a16="http://schemas.microsoft.com/office/drawing/2014/main" id="{6E5EB5D4-2A4A-4568-AD0F-9E744992BB12}"/>
            </a:ext>
          </a:extLst>
        </xdr:cNvPr>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38" name="直線コネクタ 137">
          <a:extLst>
            <a:ext uri="{FF2B5EF4-FFF2-40B4-BE49-F238E27FC236}">
              <a16:creationId xmlns:a16="http://schemas.microsoft.com/office/drawing/2014/main" id="{7286D2BC-6C8B-496E-B563-8DC4F72330DC}"/>
            </a:ext>
          </a:extLst>
        </xdr:cNvPr>
        <xdr:cNvCxnSpPr/>
      </xdr:nvCxnSpPr>
      <xdr:spPr>
        <a:xfrm>
          <a:off x="7861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9" name="楕円 138">
          <a:extLst>
            <a:ext uri="{FF2B5EF4-FFF2-40B4-BE49-F238E27FC236}">
              <a16:creationId xmlns:a16="http://schemas.microsoft.com/office/drawing/2014/main" id="{5EF2BB17-8F1A-4C8E-875D-5CD73B224529}"/>
            </a:ext>
          </a:extLst>
        </xdr:cNvPr>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57150</xdr:rowOff>
    </xdr:to>
    <xdr:cxnSp macro="">
      <xdr:nvCxnSpPr>
        <xdr:cNvPr id="140" name="直線コネクタ 139">
          <a:extLst>
            <a:ext uri="{FF2B5EF4-FFF2-40B4-BE49-F238E27FC236}">
              <a16:creationId xmlns:a16="http://schemas.microsoft.com/office/drawing/2014/main" id="{332A6BC0-6AF2-4489-BEE7-F85CB6CFAFB3}"/>
            </a:ext>
          </a:extLst>
        </xdr:cNvPr>
        <xdr:cNvCxnSpPr/>
      </xdr:nvCxnSpPr>
      <xdr:spPr>
        <a:xfrm>
          <a:off x="6972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a:extLst>
            <a:ext uri="{FF2B5EF4-FFF2-40B4-BE49-F238E27FC236}">
              <a16:creationId xmlns:a16="http://schemas.microsoft.com/office/drawing/2014/main" id="{70BF757D-5C3D-4BA3-81F8-40C27F21806E}"/>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a:extLst>
            <a:ext uri="{FF2B5EF4-FFF2-40B4-BE49-F238E27FC236}">
              <a16:creationId xmlns:a16="http://schemas.microsoft.com/office/drawing/2014/main" id="{62C79469-682E-4A28-941D-1B12FDAA701E}"/>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id="{381BC040-F69B-4D9A-A885-23BA88CAF99B}"/>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118127</xdr:rowOff>
    </xdr:from>
    <xdr:ext cx="469744" cy="259045"/>
    <xdr:sp macro="" textlink="">
      <xdr:nvSpPr>
        <xdr:cNvPr id="144" name="n_4aveValue【図書館】&#10;一人当たり面積">
          <a:extLst>
            <a:ext uri="{FF2B5EF4-FFF2-40B4-BE49-F238E27FC236}">
              <a16:creationId xmlns:a16="http://schemas.microsoft.com/office/drawing/2014/main" id="{706A927B-B2CA-4BD9-991F-88887D3BD60F}"/>
            </a:ext>
          </a:extLst>
        </xdr:cNvPr>
        <xdr:cNvSpPr txBox="1"/>
      </xdr:nvSpPr>
      <xdr:spPr>
        <a:xfrm>
          <a:off x="6737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45" name="n_1mainValue【図書館】&#10;一人当たり面積">
          <a:extLst>
            <a:ext uri="{FF2B5EF4-FFF2-40B4-BE49-F238E27FC236}">
              <a16:creationId xmlns:a16="http://schemas.microsoft.com/office/drawing/2014/main" id="{42C87B8C-053A-4C6C-B062-7F91CD671B30}"/>
            </a:ext>
          </a:extLst>
        </xdr:cNvPr>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6" name="n_2mainValue【図書館】&#10;一人当たり面積">
          <a:extLst>
            <a:ext uri="{FF2B5EF4-FFF2-40B4-BE49-F238E27FC236}">
              <a16:creationId xmlns:a16="http://schemas.microsoft.com/office/drawing/2014/main" id="{571527B1-EBC3-4597-816F-382414D4B6E0}"/>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47" name="n_3mainValue【図書館】&#10;一人当たり面積">
          <a:extLst>
            <a:ext uri="{FF2B5EF4-FFF2-40B4-BE49-F238E27FC236}">
              <a16:creationId xmlns:a16="http://schemas.microsoft.com/office/drawing/2014/main" id="{5C8D3DAF-718B-4AB5-87F4-E7D7F06A8781}"/>
            </a:ext>
          </a:extLst>
        </xdr:cNvPr>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8" name="n_4mainValue【図書館】&#10;一人当たり面積">
          <a:extLst>
            <a:ext uri="{FF2B5EF4-FFF2-40B4-BE49-F238E27FC236}">
              <a16:creationId xmlns:a16="http://schemas.microsoft.com/office/drawing/2014/main" id="{A571781D-BA9F-459F-9187-1A3D0609ED9F}"/>
            </a:ext>
          </a:extLst>
        </xdr:cNvPr>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7852E0A-6247-4B80-A5C4-0306FFCEB0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A30BEC6-25AD-4360-9FD6-DA51AE1F56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BB5E0C6-47A7-4587-956A-6EF57C560D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A7D4745-2082-4430-8D1F-5F30FD3C22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E095F7B-C4A0-48B5-8C02-32FDEE5B76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0B65FE9-C329-4FD7-BE9A-A11953EC73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F2A1B88-8A04-4410-A0CC-989B0A47A0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08D0656-1A85-4667-8967-04A8B8E204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A420BDA-1F78-4652-97F6-99BB5EF76C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0AD03C7-F65B-4D57-BA32-9AF4E56D60A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3010BA0-681A-4330-8562-16DD5A099F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AFA093D-D4A1-4F3B-9D3F-D422997A4F4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D97B2582-7C1F-4F6F-B5D4-320E8357D9A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8DBBB5D-7F35-42FE-95A2-7DDDEC6B808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33CF3C2-4E66-4287-BE23-2CEE40C273F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EACB1E04-7831-430C-BE52-701F2C46F45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9FC7461E-4D78-4769-897C-EADABBD22D5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D213F772-9EC3-4CCB-B8B1-E5DE4BB965C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91C3F03-E94B-46D4-963C-774821FBAA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2A12AFE-83D8-4B72-93C1-BD932F4C9A7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424FDAA6-60D5-4BC0-B116-B9062E82047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0C39E30-CCA5-4398-BDF3-3F91676681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87C1055-2891-4384-8542-754AB7ED1B0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3967D301-FFD8-4592-9D7F-FA8F9B066B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3638258F-D553-4204-A117-85DAAD75AB56}"/>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F7067892-10D9-4E15-9C95-1AA9306B828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11A0FD98-37BF-466B-B774-06EE5D64DDB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2AB3162C-375C-4699-92FA-87EE8DE043FF}"/>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87DE3326-F6F9-4D6E-B6C9-15F7DC3DDE85}"/>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1699985E-A978-4072-9081-E3C783685537}"/>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C9BF8673-9C44-4550-A66E-C39ACDE1FB6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8CFF2923-065A-41AA-8502-F5CCF56EF077}"/>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95356E48-2939-4C45-84BE-E769F1630F73}"/>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5F4804A5-59D1-4B1F-AB52-3F2D6C1409C1}"/>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3" name="フローチャート: 判断 182">
          <a:extLst>
            <a:ext uri="{FF2B5EF4-FFF2-40B4-BE49-F238E27FC236}">
              <a16:creationId xmlns:a16="http://schemas.microsoft.com/office/drawing/2014/main" id="{670412FB-B5C6-43B3-995F-77F94FEAEBE2}"/>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12A8CE8-9159-458F-86EB-4443398967B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BDD2E4-FC23-43BF-94D5-87C0E19599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28DE668-BEE0-44E7-BF45-F48F2E4798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DD373F0-398D-4E8B-9AB9-5B6B941C2D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4382CA9-EE39-48EC-8A17-9C5B4CED2D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9" name="楕円 188">
          <a:extLst>
            <a:ext uri="{FF2B5EF4-FFF2-40B4-BE49-F238E27FC236}">
              <a16:creationId xmlns:a16="http://schemas.microsoft.com/office/drawing/2014/main" id="{72FCFA04-DEF5-42A9-8FEF-ADCC83A2E76A}"/>
            </a:ext>
          </a:extLst>
        </xdr:cNvPr>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BFAA1FE0-063C-4696-B720-44ABBA5FDF9A}"/>
            </a:ext>
          </a:extLst>
        </xdr:cNvPr>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91" name="楕円 190">
          <a:extLst>
            <a:ext uri="{FF2B5EF4-FFF2-40B4-BE49-F238E27FC236}">
              <a16:creationId xmlns:a16="http://schemas.microsoft.com/office/drawing/2014/main" id="{5902B55A-4D9C-4705-916F-6228BA1BA84B}"/>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60</xdr:row>
      <xdr:rowOff>76200</xdr:rowOff>
    </xdr:to>
    <xdr:cxnSp macro="">
      <xdr:nvCxnSpPr>
        <xdr:cNvPr id="192" name="直線コネクタ 191">
          <a:extLst>
            <a:ext uri="{FF2B5EF4-FFF2-40B4-BE49-F238E27FC236}">
              <a16:creationId xmlns:a16="http://schemas.microsoft.com/office/drawing/2014/main" id="{1242033E-7DD3-49E9-83AA-AFF309BD9A8C}"/>
            </a:ext>
          </a:extLst>
        </xdr:cNvPr>
        <xdr:cNvCxnSpPr/>
      </xdr:nvCxnSpPr>
      <xdr:spPr>
        <a:xfrm>
          <a:off x="3797300" y="102412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93" name="楕円 192">
          <a:extLst>
            <a:ext uri="{FF2B5EF4-FFF2-40B4-BE49-F238E27FC236}">
              <a16:creationId xmlns:a16="http://schemas.microsoft.com/office/drawing/2014/main" id="{7E8E8D0F-DB13-4A8F-92DB-21C55B6D2150}"/>
            </a:ext>
          </a:extLst>
        </xdr:cNvPr>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150495</xdr:rowOff>
    </xdr:to>
    <xdr:cxnSp macro="">
      <xdr:nvCxnSpPr>
        <xdr:cNvPr id="194" name="直線コネクタ 193">
          <a:extLst>
            <a:ext uri="{FF2B5EF4-FFF2-40B4-BE49-F238E27FC236}">
              <a16:creationId xmlns:a16="http://schemas.microsoft.com/office/drawing/2014/main" id="{801524A0-CD84-426F-A870-B23DFCC604AC}"/>
            </a:ext>
          </a:extLst>
        </xdr:cNvPr>
        <xdr:cNvCxnSpPr/>
      </xdr:nvCxnSpPr>
      <xdr:spPr>
        <a:xfrm flipV="1">
          <a:off x="2908300" y="102412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95" name="楕円 194">
          <a:extLst>
            <a:ext uri="{FF2B5EF4-FFF2-40B4-BE49-F238E27FC236}">
              <a16:creationId xmlns:a16="http://schemas.microsoft.com/office/drawing/2014/main" id="{53E3E166-8B78-43FD-BF2F-4723D745EC7F}"/>
            </a:ext>
          </a:extLst>
        </xdr:cNvPr>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59</xdr:row>
      <xdr:rowOff>150495</xdr:rowOff>
    </xdr:to>
    <xdr:cxnSp macro="">
      <xdr:nvCxnSpPr>
        <xdr:cNvPr id="196" name="直線コネクタ 195">
          <a:extLst>
            <a:ext uri="{FF2B5EF4-FFF2-40B4-BE49-F238E27FC236}">
              <a16:creationId xmlns:a16="http://schemas.microsoft.com/office/drawing/2014/main" id="{9E5B3BEB-C8FD-4F68-BFC7-290C76C732AF}"/>
            </a:ext>
          </a:extLst>
        </xdr:cNvPr>
        <xdr:cNvCxnSpPr/>
      </xdr:nvCxnSpPr>
      <xdr:spPr>
        <a:xfrm>
          <a:off x="2019300" y="10224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69215</xdr:rowOff>
    </xdr:from>
    <xdr:to>
      <xdr:col>6</xdr:col>
      <xdr:colOff>38100</xdr:colOff>
      <xdr:row>59</xdr:row>
      <xdr:rowOff>170815</xdr:rowOff>
    </xdr:to>
    <xdr:sp macro="" textlink="">
      <xdr:nvSpPr>
        <xdr:cNvPr id="197" name="楕円 196">
          <a:extLst>
            <a:ext uri="{FF2B5EF4-FFF2-40B4-BE49-F238E27FC236}">
              <a16:creationId xmlns:a16="http://schemas.microsoft.com/office/drawing/2014/main" id="{C5E7230C-825F-48E0-ABD3-65CF0272FB45}"/>
            </a:ext>
          </a:extLst>
        </xdr:cNvPr>
        <xdr:cNvSpPr/>
      </xdr:nvSpPr>
      <xdr:spPr>
        <a:xfrm>
          <a:off x="1079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108585</xdr:rowOff>
    </xdr:from>
    <xdr:to>
      <xdr:col>10</xdr:col>
      <xdr:colOff>114300</xdr:colOff>
      <xdr:row>59</xdr:row>
      <xdr:rowOff>120015</xdr:rowOff>
    </xdr:to>
    <xdr:cxnSp macro="">
      <xdr:nvCxnSpPr>
        <xdr:cNvPr id="198" name="直線コネクタ 197">
          <a:extLst>
            <a:ext uri="{FF2B5EF4-FFF2-40B4-BE49-F238E27FC236}">
              <a16:creationId xmlns:a16="http://schemas.microsoft.com/office/drawing/2014/main" id="{73801E10-6F06-4FC1-B0BA-6D5598D93A2E}"/>
            </a:ext>
          </a:extLst>
        </xdr:cNvPr>
        <xdr:cNvCxnSpPr/>
      </xdr:nvCxnSpPr>
      <xdr:spPr>
        <a:xfrm flipV="1">
          <a:off x="1130300" y="102241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4C0BECF7-83DA-45E0-BA09-C22F831C944C}"/>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a:extLst>
            <a:ext uri="{FF2B5EF4-FFF2-40B4-BE49-F238E27FC236}">
              <a16:creationId xmlns:a16="http://schemas.microsoft.com/office/drawing/2014/main" id="{BA2CEF35-C904-419A-B9E0-77390671272B}"/>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a:extLst>
            <a:ext uri="{FF2B5EF4-FFF2-40B4-BE49-F238E27FC236}">
              <a16:creationId xmlns:a16="http://schemas.microsoft.com/office/drawing/2014/main" id="{0CD3B90D-6D52-4E6A-8007-81E2BA8D209E}"/>
            </a:ext>
          </a:extLst>
        </xdr:cNvPr>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2" name="n_4aveValue【体育館・プール】&#10;有形固定資産減価償却率">
          <a:extLst>
            <a:ext uri="{FF2B5EF4-FFF2-40B4-BE49-F238E27FC236}">
              <a16:creationId xmlns:a16="http://schemas.microsoft.com/office/drawing/2014/main" id="{21323506-0E4C-43C6-9583-F78A52C47604}"/>
            </a:ext>
          </a:extLst>
        </xdr:cNvPr>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203" name="n_1mainValue【体育館・プール】&#10;有形固定資産減価償却率">
          <a:extLst>
            <a:ext uri="{FF2B5EF4-FFF2-40B4-BE49-F238E27FC236}">
              <a16:creationId xmlns:a16="http://schemas.microsoft.com/office/drawing/2014/main" id="{250ACCAC-2BB4-42C0-93F6-61D051E12C23}"/>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204" name="n_2mainValue【体育館・プール】&#10;有形固定資産減価償却率">
          <a:extLst>
            <a:ext uri="{FF2B5EF4-FFF2-40B4-BE49-F238E27FC236}">
              <a16:creationId xmlns:a16="http://schemas.microsoft.com/office/drawing/2014/main" id="{B8431E37-5389-4DC1-A5A0-1814C877E502}"/>
            </a:ext>
          </a:extLst>
        </xdr:cNvPr>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4462</xdr:rowOff>
    </xdr:from>
    <xdr:ext cx="405111" cy="259045"/>
    <xdr:sp macro="" textlink="">
      <xdr:nvSpPr>
        <xdr:cNvPr id="205" name="n_3mainValue【体育館・プール】&#10;有形固定資産減価償却率">
          <a:extLst>
            <a:ext uri="{FF2B5EF4-FFF2-40B4-BE49-F238E27FC236}">
              <a16:creationId xmlns:a16="http://schemas.microsoft.com/office/drawing/2014/main" id="{F0C8B7CA-7A8C-418F-AA4E-4B6BD9B1ABA6}"/>
            </a:ext>
          </a:extLst>
        </xdr:cNvPr>
        <xdr:cNvSpPr txBox="1"/>
      </xdr:nvSpPr>
      <xdr:spPr>
        <a:xfrm>
          <a:off x="1816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15892</xdr:rowOff>
    </xdr:from>
    <xdr:ext cx="405111" cy="259045"/>
    <xdr:sp macro="" textlink="">
      <xdr:nvSpPr>
        <xdr:cNvPr id="206" name="n_4mainValue【体育館・プール】&#10;有形固定資産減価償却率">
          <a:extLst>
            <a:ext uri="{FF2B5EF4-FFF2-40B4-BE49-F238E27FC236}">
              <a16:creationId xmlns:a16="http://schemas.microsoft.com/office/drawing/2014/main" id="{61756000-B986-43C7-8429-3444E651DBD8}"/>
            </a:ext>
          </a:extLst>
        </xdr:cNvPr>
        <xdr:cNvSpPr txBox="1"/>
      </xdr:nvSpPr>
      <xdr:spPr>
        <a:xfrm>
          <a:off x="927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66C46F3-D754-425A-A749-EB9FC7CCFA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81C0AB0-F002-4CD9-909F-8B32E59D19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E36AB54-4129-4D0F-A34E-E7C3D71E3A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7735A7F-ECCB-4D75-B32A-F9AEF02B4D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5873060-1D25-4311-A585-F2F1A785E3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B8FE7F3-1BD0-4A9D-A88E-28EEF4CCCEE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698A1F3-8A67-4D31-8CE4-0E6543B5D1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D451190-6C9E-4AE1-82DF-2B7BA18ABB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8090CD3-88BF-47EA-BE25-9B8D62E0F5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F5D2B33-9996-4EDF-955B-9A1E654F69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F1E78B1-80CF-455C-BF66-84A6535198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9B455442-5280-42D6-8D96-3A4836DA5C9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8044AB1-F9E2-433E-8C6B-7E82EFF9C01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C093E35E-0D8C-47E1-B57F-86883B61E7D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4E5566A-519B-4D4B-8676-F2EE0CFD48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C1A7A645-2B70-4752-802D-45883D33815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B2E7C69-FE63-40F6-8BEB-E43C9C164F8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3DC8878F-E002-4B78-8FDE-69178B19701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2BC5150-8E74-4BF1-9C3B-9636F38A19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82466077-621C-4199-A382-BAF1DB61E55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736FC49-96F0-41DE-AF98-A5B9B79A46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9BB4DDB0-01F6-4341-BF41-AC880802DC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93C2C9E5-082C-411D-B465-553780764E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671B7A91-BB42-4E4E-A17B-2A9122691091}"/>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2D25F682-6F36-451B-B639-AEE7FF5DED0E}"/>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132302CC-8A80-43B4-857D-476A13C2EDE9}"/>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254FEA80-2B90-4F5D-9638-1E1C839A8B15}"/>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5F744023-696F-4D4D-AB26-818F0CFF4F15}"/>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a:extLst>
            <a:ext uri="{FF2B5EF4-FFF2-40B4-BE49-F238E27FC236}">
              <a16:creationId xmlns:a16="http://schemas.microsoft.com/office/drawing/2014/main" id="{007C2176-0D7A-4E8E-9259-3F109DB22489}"/>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C4331C15-2A22-4F43-A86D-06C84D06A925}"/>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F7B19F75-2108-4D48-B766-F5EC490DEA2C}"/>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74B19450-4C4C-4682-8729-D5AE61718386}"/>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6DF1A5BA-7A6E-43D7-A238-6186DA1EE19A}"/>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152400</xdr:rowOff>
    </xdr:from>
    <xdr:to>
      <xdr:col>36</xdr:col>
      <xdr:colOff>165100</xdr:colOff>
      <xdr:row>63</xdr:row>
      <xdr:rowOff>82550</xdr:rowOff>
    </xdr:to>
    <xdr:sp macro="" textlink="">
      <xdr:nvSpPr>
        <xdr:cNvPr id="240" name="フローチャート: 判断 239">
          <a:extLst>
            <a:ext uri="{FF2B5EF4-FFF2-40B4-BE49-F238E27FC236}">
              <a16:creationId xmlns:a16="http://schemas.microsoft.com/office/drawing/2014/main" id="{074F2F28-BC4C-408C-A570-66EF24CE5C0D}"/>
            </a:ext>
          </a:extLst>
        </xdr:cNvPr>
        <xdr:cNvSpPr/>
      </xdr:nvSpPr>
      <xdr:spPr>
        <a:xfrm>
          <a:off x="69215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0D775C6-0B5C-4F7A-9A81-33E8B122B65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17E3AD3-89A2-4CA2-B381-C66F7E3125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B2CDF20-7BE3-4B94-A121-1163DAE756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7D5D737-4195-47AA-9F44-2601684A29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50F6088-9AD5-47F0-B724-D8FCDEE1E9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59690</xdr:rowOff>
    </xdr:from>
    <xdr:to>
      <xdr:col>55</xdr:col>
      <xdr:colOff>50800</xdr:colOff>
      <xdr:row>62</xdr:row>
      <xdr:rowOff>161290</xdr:rowOff>
    </xdr:to>
    <xdr:sp macro="" textlink="">
      <xdr:nvSpPr>
        <xdr:cNvPr id="246" name="楕円 245">
          <a:extLst>
            <a:ext uri="{FF2B5EF4-FFF2-40B4-BE49-F238E27FC236}">
              <a16:creationId xmlns:a16="http://schemas.microsoft.com/office/drawing/2014/main" id="{8100A6E1-6151-4ECF-A447-26973493F812}"/>
            </a:ext>
          </a:extLst>
        </xdr:cNvPr>
        <xdr:cNvSpPr/>
      </xdr:nvSpPr>
      <xdr:spPr>
        <a:xfrm>
          <a:off x="10426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38117</xdr:rowOff>
    </xdr:from>
    <xdr:ext cx="469744" cy="259045"/>
    <xdr:sp macro="" textlink="">
      <xdr:nvSpPr>
        <xdr:cNvPr id="247" name="【体育館・プール】&#10;一人当たり面積該当値テキスト">
          <a:extLst>
            <a:ext uri="{FF2B5EF4-FFF2-40B4-BE49-F238E27FC236}">
              <a16:creationId xmlns:a16="http://schemas.microsoft.com/office/drawing/2014/main" id="{2619AB00-5F83-40D8-86BF-6E3F3B4FBDD6}"/>
            </a:ext>
          </a:extLst>
        </xdr:cNvPr>
        <xdr:cNvSpPr txBox="1"/>
      </xdr:nvSpPr>
      <xdr:spPr>
        <a:xfrm>
          <a:off x="10515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38100</xdr:rowOff>
    </xdr:from>
    <xdr:to>
      <xdr:col>50</xdr:col>
      <xdr:colOff>165100</xdr:colOff>
      <xdr:row>62</xdr:row>
      <xdr:rowOff>139700</xdr:rowOff>
    </xdr:to>
    <xdr:sp macro="" textlink="">
      <xdr:nvSpPr>
        <xdr:cNvPr id="248" name="楕円 247">
          <a:extLst>
            <a:ext uri="{FF2B5EF4-FFF2-40B4-BE49-F238E27FC236}">
              <a16:creationId xmlns:a16="http://schemas.microsoft.com/office/drawing/2014/main" id="{D9483419-D96B-4E26-9350-7AFB7FEEB419}"/>
            </a:ext>
          </a:extLst>
        </xdr:cNvPr>
        <xdr:cNvSpPr/>
      </xdr:nvSpPr>
      <xdr:spPr>
        <a:xfrm>
          <a:off x="9588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88900</xdr:rowOff>
    </xdr:from>
    <xdr:to>
      <xdr:col>55</xdr:col>
      <xdr:colOff>0</xdr:colOff>
      <xdr:row>62</xdr:row>
      <xdr:rowOff>110490</xdr:rowOff>
    </xdr:to>
    <xdr:cxnSp macro="">
      <xdr:nvCxnSpPr>
        <xdr:cNvPr id="249" name="直線コネクタ 248">
          <a:extLst>
            <a:ext uri="{FF2B5EF4-FFF2-40B4-BE49-F238E27FC236}">
              <a16:creationId xmlns:a16="http://schemas.microsoft.com/office/drawing/2014/main" id="{FC18FB5C-66D5-412E-8A2E-013ED24AFF5F}"/>
            </a:ext>
          </a:extLst>
        </xdr:cNvPr>
        <xdr:cNvCxnSpPr/>
      </xdr:nvCxnSpPr>
      <xdr:spPr>
        <a:xfrm>
          <a:off x="9639300" y="1071880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39370</xdr:rowOff>
    </xdr:from>
    <xdr:to>
      <xdr:col>46</xdr:col>
      <xdr:colOff>38100</xdr:colOff>
      <xdr:row>62</xdr:row>
      <xdr:rowOff>140970</xdr:rowOff>
    </xdr:to>
    <xdr:sp macro="" textlink="">
      <xdr:nvSpPr>
        <xdr:cNvPr id="250" name="楕円 249">
          <a:extLst>
            <a:ext uri="{FF2B5EF4-FFF2-40B4-BE49-F238E27FC236}">
              <a16:creationId xmlns:a16="http://schemas.microsoft.com/office/drawing/2014/main" id="{8A69067E-BE5E-47C8-9738-CDA844F781F1}"/>
            </a:ext>
          </a:extLst>
        </xdr:cNvPr>
        <xdr:cNvSpPr/>
      </xdr:nvSpPr>
      <xdr:spPr>
        <a:xfrm>
          <a:off x="8699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88900</xdr:rowOff>
    </xdr:from>
    <xdr:to>
      <xdr:col>50</xdr:col>
      <xdr:colOff>114300</xdr:colOff>
      <xdr:row>62</xdr:row>
      <xdr:rowOff>90170</xdr:rowOff>
    </xdr:to>
    <xdr:cxnSp macro="">
      <xdr:nvCxnSpPr>
        <xdr:cNvPr id="251" name="直線コネクタ 250">
          <a:extLst>
            <a:ext uri="{FF2B5EF4-FFF2-40B4-BE49-F238E27FC236}">
              <a16:creationId xmlns:a16="http://schemas.microsoft.com/office/drawing/2014/main" id="{0D429040-CA1F-4930-AB88-242176B447B0}"/>
            </a:ext>
          </a:extLst>
        </xdr:cNvPr>
        <xdr:cNvCxnSpPr/>
      </xdr:nvCxnSpPr>
      <xdr:spPr>
        <a:xfrm flipV="1">
          <a:off x="8750300" y="10718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39370</xdr:rowOff>
    </xdr:from>
    <xdr:to>
      <xdr:col>41</xdr:col>
      <xdr:colOff>101600</xdr:colOff>
      <xdr:row>62</xdr:row>
      <xdr:rowOff>140970</xdr:rowOff>
    </xdr:to>
    <xdr:sp macro="" textlink="">
      <xdr:nvSpPr>
        <xdr:cNvPr id="252" name="楕円 251">
          <a:extLst>
            <a:ext uri="{FF2B5EF4-FFF2-40B4-BE49-F238E27FC236}">
              <a16:creationId xmlns:a16="http://schemas.microsoft.com/office/drawing/2014/main" id="{55E1AD48-7229-4268-90AB-1E0449273459}"/>
            </a:ext>
          </a:extLst>
        </xdr:cNvPr>
        <xdr:cNvSpPr/>
      </xdr:nvSpPr>
      <xdr:spPr>
        <a:xfrm>
          <a:off x="7810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90170</xdr:rowOff>
    </xdr:from>
    <xdr:to>
      <xdr:col>45</xdr:col>
      <xdr:colOff>177800</xdr:colOff>
      <xdr:row>62</xdr:row>
      <xdr:rowOff>90170</xdr:rowOff>
    </xdr:to>
    <xdr:cxnSp macro="">
      <xdr:nvCxnSpPr>
        <xdr:cNvPr id="253" name="直線コネクタ 252">
          <a:extLst>
            <a:ext uri="{FF2B5EF4-FFF2-40B4-BE49-F238E27FC236}">
              <a16:creationId xmlns:a16="http://schemas.microsoft.com/office/drawing/2014/main" id="{AB89DBA7-46CA-4184-A64F-866DD1FAB2E5}"/>
            </a:ext>
          </a:extLst>
        </xdr:cNvPr>
        <xdr:cNvCxnSpPr/>
      </xdr:nvCxnSpPr>
      <xdr:spPr>
        <a:xfrm>
          <a:off x="7861300" y="10720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109220</xdr:rowOff>
    </xdr:from>
    <xdr:to>
      <xdr:col>36</xdr:col>
      <xdr:colOff>165100</xdr:colOff>
      <xdr:row>63</xdr:row>
      <xdr:rowOff>39370</xdr:rowOff>
    </xdr:to>
    <xdr:sp macro="" textlink="">
      <xdr:nvSpPr>
        <xdr:cNvPr id="254" name="楕円 253">
          <a:extLst>
            <a:ext uri="{FF2B5EF4-FFF2-40B4-BE49-F238E27FC236}">
              <a16:creationId xmlns:a16="http://schemas.microsoft.com/office/drawing/2014/main" id="{0F6D3295-FDBB-4063-A517-748BD3542CC7}"/>
            </a:ext>
          </a:extLst>
        </xdr:cNvPr>
        <xdr:cNvSpPr/>
      </xdr:nvSpPr>
      <xdr:spPr>
        <a:xfrm>
          <a:off x="692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90170</xdr:rowOff>
    </xdr:from>
    <xdr:to>
      <xdr:col>41</xdr:col>
      <xdr:colOff>50800</xdr:colOff>
      <xdr:row>62</xdr:row>
      <xdr:rowOff>160020</xdr:rowOff>
    </xdr:to>
    <xdr:cxnSp macro="">
      <xdr:nvCxnSpPr>
        <xdr:cNvPr id="255" name="直線コネクタ 254">
          <a:extLst>
            <a:ext uri="{FF2B5EF4-FFF2-40B4-BE49-F238E27FC236}">
              <a16:creationId xmlns:a16="http://schemas.microsoft.com/office/drawing/2014/main" id="{657B0FB1-07A4-460B-BA29-FDC1B4E2CC6C}"/>
            </a:ext>
          </a:extLst>
        </xdr:cNvPr>
        <xdr:cNvCxnSpPr/>
      </xdr:nvCxnSpPr>
      <xdr:spPr>
        <a:xfrm flipV="1">
          <a:off x="6972300" y="1072007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a:extLst>
            <a:ext uri="{FF2B5EF4-FFF2-40B4-BE49-F238E27FC236}">
              <a16:creationId xmlns:a16="http://schemas.microsoft.com/office/drawing/2014/main" id="{238831C5-F540-432C-8706-D68A1A60CA86}"/>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a:extLst>
            <a:ext uri="{FF2B5EF4-FFF2-40B4-BE49-F238E27FC236}">
              <a16:creationId xmlns:a16="http://schemas.microsoft.com/office/drawing/2014/main" id="{05BB2FD8-0D08-490B-ADDF-D302A4221E7D}"/>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a:extLst>
            <a:ext uri="{FF2B5EF4-FFF2-40B4-BE49-F238E27FC236}">
              <a16:creationId xmlns:a16="http://schemas.microsoft.com/office/drawing/2014/main" id="{0A6E66D2-5945-4317-B8F6-185CFC2177D3}"/>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73677</xdr:rowOff>
    </xdr:from>
    <xdr:ext cx="469744" cy="259045"/>
    <xdr:sp macro="" textlink="">
      <xdr:nvSpPr>
        <xdr:cNvPr id="259" name="n_4aveValue【体育館・プール】&#10;一人当たり面積">
          <a:extLst>
            <a:ext uri="{FF2B5EF4-FFF2-40B4-BE49-F238E27FC236}">
              <a16:creationId xmlns:a16="http://schemas.microsoft.com/office/drawing/2014/main" id="{95EFF74B-D24F-4A15-8DF2-1A8CB5D90AF6}"/>
            </a:ext>
          </a:extLst>
        </xdr:cNvPr>
        <xdr:cNvSpPr txBox="1"/>
      </xdr:nvSpPr>
      <xdr:spPr>
        <a:xfrm>
          <a:off x="6737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156227</xdr:rowOff>
    </xdr:from>
    <xdr:ext cx="469744" cy="259045"/>
    <xdr:sp macro="" textlink="">
      <xdr:nvSpPr>
        <xdr:cNvPr id="260" name="n_1mainValue【体育館・プール】&#10;一人当たり面積">
          <a:extLst>
            <a:ext uri="{FF2B5EF4-FFF2-40B4-BE49-F238E27FC236}">
              <a16:creationId xmlns:a16="http://schemas.microsoft.com/office/drawing/2014/main" id="{ABD6CE8C-7964-4352-A36E-767724BE30D4}"/>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157497</xdr:rowOff>
    </xdr:from>
    <xdr:ext cx="469744" cy="259045"/>
    <xdr:sp macro="" textlink="">
      <xdr:nvSpPr>
        <xdr:cNvPr id="261" name="n_2mainValue【体育館・プール】&#10;一人当たり面積">
          <a:extLst>
            <a:ext uri="{FF2B5EF4-FFF2-40B4-BE49-F238E27FC236}">
              <a16:creationId xmlns:a16="http://schemas.microsoft.com/office/drawing/2014/main" id="{40A30E5B-0263-473E-9C2E-D39B5564C1DA}"/>
            </a:ext>
          </a:extLst>
        </xdr:cNvPr>
        <xdr:cNvSpPr txBox="1"/>
      </xdr:nvSpPr>
      <xdr:spPr>
        <a:xfrm>
          <a:off x="8515427" y="10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157497</xdr:rowOff>
    </xdr:from>
    <xdr:ext cx="469744" cy="259045"/>
    <xdr:sp macro="" textlink="">
      <xdr:nvSpPr>
        <xdr:cNvPr id="262" name="n_3mainValue【体育館・プール】&#10;一人当たり面積">
          <a:extLst>
            <a:ext uri="{FF2B5EF4-FFF2-40B4-BE49-F238E27FC236}">
              <a16:creationId xmlns:a16="http://schemas.microsoft.com/office/drawing/2014/main" id="{16965C59-B5F9-4B38-B3C5-D5E65039DE8F}"/>
            </a:ext>
          </a:extLst>
        </xdr:cNvPr>
        <xdr:cNvSpPr txBox="1"/>
      </xdr:nvSpPr>
      <xdr:spPr>
        <a:xfrm>
          <a:off x="7626427" y="10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55897</xdr:rowOff>
    </xdr:from>
    <xdr:ext cx="469744" cy="259045"/>
    <xdr:sp macro="" textlink="">
      <xdr:nvSpPr>
        <xdr:cNvPr id="263" name="n_4mainValue【体育館・プール】&#10;一人当たり面積">
          <a:extLst>
            <a:ext uri="{FF2B5EF4-FFF2-40B4-BE49-F238E27FC236}">
              <a16:creationId xmlns:a16="http://schemas.microsoft.com/office/drawing/2014/main" id="{0DD93582-9EBD-4379-8127-85AE236A150A}"/>
            </a:ext>
          </a:extLst>
        </xdr:cNvPr>
        <xdr:cNvSpPr txBox="1"/>
      </xdr:nvSpPr>
      <xdr:spPr>
        <a:xfrm>
          <a:off x="6737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008E5BB-6939-48F0-B737-E39D0CAE89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01D48FE-5A4F-4FAC-842D-C168ABF2A3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EF42843-ABDB-41C6-AA07-1702289E9A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EDCE0C1-9F2A-433D-B50C-7E3C23BD19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ACAAA99-5887-4A9B-8ADE-CE7FAB52C5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886AAFB-9F56-4003-BEC7-6589416F7E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2EF2E98-EA77-4B00-BDA3-B867310B312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715F7BE-4892-4299-9034-C8EF1BA1F4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956A17F-EC6E-46B5-A409-8B52DAAD78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16B9B3D-EFA9-4DB5-9CD9-F813539E19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0F64EF5-BD7A-45DF-97B7-136861EFF92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35080A1-6EBF-4B20-B9A9-C8C3E3CFE58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1DB3436A-9407-4790-B2AB-7CAB9B04A2B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887A1274-9E29-44AD-828F-D478E25A7FD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DF78719-B1E4-4D26-A638-B98FF43DB32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EC5F6DA5-9EB9-4D67-9DAB-1BA84416719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9555201B-2E70-48AE-A497-6A333D248A3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1A16608-8A9F-49BE-804A-D55FADB9245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DAF956E1-E74D-4493-BC8A-5E220B6526D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AE99F83-3073-4048-B31D-394ECA81C98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779F0B8-87A7-4767-8738-2FD764BFC3D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F274CFA4-00AC-4BB5-A678-0B9101A6A45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53730808-2EE8-4DDF-A5CD-5DC07E45C3F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92596C2-439E-433E-ABEC-E6033E6A2E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2F9E4297-54C2-4867-B9A3-3222930217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77A53B14-AB3A-4617-9BA5-2DC3D8105AD3}"/>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BDD29B7D-C044-4723-B96C-FE2BEDAA751E}"/>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FD5B4FEF-5598-4F9F-B2EA-9E7FE49691A6}"/>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62CD7DAB-D073-4AD0-94B7-5AA946A80164}"/>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040C22C7-6178-461E-BAD7-9BDB2F687F4B}"/>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F9018E58-00E3-4C9E-ABEE-C285C6B395C1}"/>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20D9CF9A-0D37-4805-97FD-2D1BA6916561}"/>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358AC02D-B2CE-4FF4-A1FA-F24CCC28929C}"/>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EE510C9A-48E7-48B4-8045-D3DB863EB4B3}"/>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ED6D1495-77B6-47A4-96BF-FD2661350548}"/>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9" name="フローチャート: 判断 298">
          <a:extLst>
            <a:ext uri="{FF2B5EF4-FFF2-40B4-BE49-F238E27FC236}">
              <a16:creationId xmlns:a16="http://schemas.microsoft.com/office/drawing/2014/main" id="{831ED840-0DE9-464B-B463-7DFF4924718A}"/>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D1BF9D-BB11-4AD8-8FFD-3B1EA0B2F3D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32C7BCC-6A6E-4CDB-9D28-0925D115EA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87C1E78-F719-482B-98D5-688964B444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44E4AD6-712E-434E-AA20-0819AD1B724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F61B878-BC83-4768-A1B9-09DA808245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23223</xdr:rowOff>
    </xdr:from>
    <xdr:to>
      <xdr:col>24</xdr:col>
      <xdr:colOff>114300</xdr:colOff>
      <xdr:row>83</xdr:row>
      <xdr:rowOff>124823</xdr:rowOff>
    </xdr:to>
    <xdr:sp macro="" textlink="">
      <xdr:nvSpPr>
        <xdr:cNvPr id="305" name="楕円 304">
          <a:extLst>
            <a:ext uri="{FF2B5EF4-FFF2-40B4-BE49-F238E27FC236}">
              <a16:creationId xmlns:a16="http://schemas.microsoft.com/office/drawing/2014/main" id="{9A0D47F8-0703-49D0-99F3-8F920BD6ECEC}"/>
            </a:ext>
          </a:extLst>
        </xdr:cNvPr>
        <xdr:cNvSpPr/>
      </xdr:nvSpPr>
      <xdr:spPr>
        <a:xfrm>
          <a:off x="4584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1650</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5C319AEA-B699-4A0F-8453-6CA614B34180}"/>
            </a:ext>
          </a:extLst>
        </xdr:cNvPr>
        <xdr:cNvSpPr txBox="1"/>
      </xdr:nvSpPr>
      <xdr:spPr>
        <a:xfrm>
          <a:off x="4673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7" name="楕円 306">
          <a:extLst>
            <a:ext uri="{FF2B5EF4-FFF2-40B4-BE49-F238E27FC236}">
              <a16:creationId xmlns:a16="http://schemas.microsoft.com/office/drawing/2014/main" id="{193FF0DE-AF2F-4415-B430-2D31CBD5B15E}"/>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74023</xdr:rowOff>
    </xdr:to>
    <xdr:cxnSp macro="">
      <xdr:nvCxnSpPr>
        <xdr:cNvPr id="308" name="直線コネクタ 307">
          <a:extLst>
            <a:ext uri="{FF2B5EF4-FFF2-40B4-BE49-F238E27FC236}">
              <a16:creationId xmlns:a16="http://schemas.microsoft.com/office/drawing/2014/main" id="{3D14BD66-7317-42F4-9ADC-FA4F9FF8E73F}"/>
            </a:ext>
          </a:extLst>
        </xdr:cNvPr>
        <xdr:cNvCxnSpPr/>
      </xdr:nvCxnSpPr>
      <xdr:spPr>
        <a:xfrm>
          <a:off x="3797300" y="142684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09" name="楕円 308">
          <a:extLst>
            <a:ext uri="{FF2B5EF4-FFF2-40B4-BE49-F238E27FC236}">
              <a16:creationId xmlns:a16="http://schemas.microsoft.com/office/drawing/2014/main" id="{D609D2E6-5F86-4364-993C-7BFE1341EFD3}"/>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38100</xdr:rowOff>
    </xdr:to>
    <xdr:cxnSp macro="">
      <xdr:nvCxnSpPr>
        <xdr:cNvPr id="310" name="直線コネクタ 309">
          <a:extLst>
            <a:ext uri="{FF2B5EF4-FFF2-40B4-BE49-F238E27FC236}">
              <a16:creationId xmlns:a16="http://schemas.microsoft.com/office/drawing/2014/main" id="{3FE5A4CF-75A3-40E3-B9CB-63B03B498DA6}"/>
            </a:ext>
          </a:extLst>
        </xdr:cNvPr>
        <xdr:cNvCxnSpPr/>
      </xdr:nvCxnSpPr>
      <xdr:spPr>
        <a:xfrm>
          <a:off x="2908300" y="14234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88537</xdr:rowOff>
    </xdr:from>
    <xdr:to>
      <xdr:col>10</xdr:col>
      <xdr:colOff>165100</xdr:colOff>
      <xdr:row>83</xdr:row>
      <xdr:rowOff>18687</xdr:rowOff>
    </xdr:to>
    <xdr:sp macro="" textlink="">
      <xdr:nvSpPr>
        <xdr:cNvPr id="311" name="楕円 310">
          <a:extLst>
            <a:ext uri="{FF2B5EF4-FFF2-40B4-BE49-F238E27FC236}">
              <a16:creationId xmlns:a16="http://schemas.microsoft.com/office/drawing/2014/main" id="{6C0569C9-D8FE-4161-8D51-1C1FD980FA65}"/>
            </a:ext>
          </a:extLst>
        </xdr:cNvPr>
        <xdr:cNvSpPr/>
      </xdr:nvSpPr>
      <xdr:spPr>
        <a:xfrm>
          <a:off x="1968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139337</xdr:rowOff>
    </xdr:from>
    <xdr:to>
      <xdr:col>15</xdr:col>
      <xdr:colOff>50800</xdr:colOff>
      <xdr:row>83</xdr:row>
      <xdr:rowOff>3811</xdr:rowOff>
    </xdr:to>
    <xdr:cxnSp macro="">
      <xdr:nvCxnSpPr>
        <xdr:cNvPr id="312" name="直線コネクタ 311">
          <a:extLst>
            <a:ext uri="{FF2B5EF4-FFF2-40B4-BE49-F238E27FC236}">
              <a16:creationId xmlns:a16="http://schemas.microsoft.com/office/drawing/2014/main" id="{50841278-A58A-4863-87A9-800EE4099D6F}"/>
            </a:ext>
          </a:extLst>
        </xdr:cNvPr>
        <xdr:cNvCxnSpPr/>
      </xdr:nvCxnSpPr>
      <xdr:spPr>
        <a:xfrm>
          <a:off x="2019300" y="141982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68943</xdr:rowOff>
    </xdr:from>
    <xdr:to>
      <xdr:col>6</xdr:col>
      <xdr:colOff>38100</xdr:colOff>
      <xdr:row>82</xdr:row>
      <xdr:rowOff>170543</xdr:rowOff>
    </xdr:to>
    <xdr:sp macro="" textlink="">
      <xdr:nvSpPr>
        <xdr:cNvPr id="313" name="楕円 312">
          <a:extLst>
            <a:ext uri="{FF2B5EF4-FFF2-40B4-BE49-F238E27FC236}">
              <a16:creationId xmlns:a16="http://schemas.microsoft.com/office/drawing/2014/main" id="{BB940F5E-DEBD-4AA9-9507-7AD6EF91846C}"/>
            </a:ext>
          </a:extLst>
        </xdr:cNvPr>
        <xdr:cNvSpPr/>
      </xdr:nvSpPr>
      <xdr:spPr>
        <a:xfrm>
          <a:off x="107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82</xdr:row>
      <xdr:rowOff>139337</xdr:rowOff>
    </xdr:to>
    <xdr:cxnSp macro="">
      <xdr:nvCxnSpPr>
        <xdr:cNvPr id="314" name="直線コネクタ 313">
          <a:extLst>
            <a:ext uri="{FF2B5EF4-FFF2-40B4-BE49-F238E27FC236}">
              <a16:creationId xmlns:a16="http://schemas.microsoft.com/office/drawing/2014/main" id="{32C0E48A-869A-46E7-875D-346BEDBAA607}"/>
            </a:ext>
          </a:extLst>
        </xdr:cNvPr>
        <xdr:cNvCxnSpPr/>
      </xdr:nvCxnSpPr>
      <xdr:spPr>
        <a:xfrm>
          <a:off x="1130300" y="1417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a:extLst>
            <a:ext uri="{FF2B5EF4-FFF2-40B4-BE49-F238E27FC236}">
              <a16:creationId xmlns:a16="http://schemas.microsoft.com/office/drawing/2014/main" id="{E66ABE44-DFA8-49E0-A6E4-2562C09386E3}"/>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a:extLst>
            <a:ext uri="{FF2B5EF4-FFF2-40B4-BE49-F238E27FC236}">
              <a16:creationId xmlns:a16="http://schemas.microsoft.com/office/drawing/2014/main" id="{5DFDADB0-DDA5-47AC-A8D4-B54CF4B8E98A}"/>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a:extLst>
            <a:ext uri="{FF2B5EF4-FFF2-40B4-BE49-F238E27FC236}">
              <a16:creationId xmlns:a16="http://schemas.microsoft.com/office/drawing/2014/main" id="{E9C9DA59-7FB4-4486-8D92-7F7960890E1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8" name="n_4aveValue【福祉施設】&#10;有形固定資産減価償却率">
          <a:extLst>
            <a:ext uri="{FF2B5EF4-FFF2-40B4-BE49-F238E27FC236}">
              <a16:creationId xmlns:a16="http://schemas.microsoft.com/office/drawing/2014/main" id="{FC52E445-2DF0-4A4B-AF83-B1B478B4A3F8}"/>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9" name="n_1mainValue【福祉施設】&#10;有形固定資産減価償却率">
          <a:extLst>
            <a:ext uri="{FF2B5EF4-FFF2-40B4-BE49-F238E27FC236}">
              <a16:creationId xmlns:a16="http://schemas.microsoft.com/office/drawing/2014/main" id="{A2257ECE-4AFA-4C94-AC12-5CFC731B8201}"/>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20" name="n_2mainValue【福祉施設】&#10;有形固定資産減価償却率">
          <a:extLst>
            <a:ext uri="{FF2B5EF4-FFF2-40B4-BE49-F238E27FC236}">
              <a16:creationId xmlns:a16="http://schemas.microsoft.com/office/drawing/2014/main" id="{BA06BB19-DC6E-42B6-8040-D8A920090172}"/>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9814</xdr:rowOff>
    </xdr:from>
    <xdr:ext cx="405111" cy="259045"/>
    <xdr:sp macro="" textlink="">
      <xdr:nvSpPr>
        <xdr:cNvPr id="321" name="n_3mainValue【福祉施設】&#10;有形固定資産減価償却率">
          <a:extLst>
            <a:ext uri="{FF2B5EF4-FFF2-40B4-BE49-F238E27FC236}">
              <a16:creationId xmlns:a16="http://schemas.microsoft.com/office/drawing/2014/main" id="{A1E3289F-9CFD-489E-8D6E-17B7F5AB9A56}"/>
            </a:ext>
          </a:extLst>
        </xdr:cNvPr>
        <xdr:cNvSpPr txBox="1"/>
      </xdr:nvSpPr>
      <xdr:spPr>
        <a:xfrm>
          <a:off x="1816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161670</xdr:rowOff>
    </xdr:from>
    <xdr:ext cx="405111" cy="259045"/>
    <xdr:sp macro="" textlink="">
      <xdr:nvSpPr>
        <xdr:cNvPr id="322" name="n_4mainValue【福祉施設】&#10;有形固定資産減価償却率">
          <a:extLst>
            <a:ext uri="{FF2B5EF4-FFF2-40B4-BE49-F238E27FC236}">
              <a16:creationId xmlns:a16="http://schemas.microsoft.com/office/drawing/2014/main" id="{CA18A4AA-0AE2-4924-B1C8-3E7B0A306962}"/>
            </a:ext>
          </a:extLst>
        </xdr:cNvPr>
        <xdr:cNvSpPr txBox="1"/>
      </xdr:nvSpPr>
      <xdr:spPr>
        <a:xfrm>
          <a:off x="927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1E490B4-362D-432D-B8CB-4B415D8F69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14C22919-E1AA-4802-BCA4-DC72648370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CB9F061-4A8D-4849-A0D5-7EC20D8004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39FDC63-D3F3-4C41-B2A8-EFAA345EAE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50DCB2A-8A5A-42A0-87FE-583B58BF52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88E6766-50EC-400F-BFCF-F1B8742477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A441F18-9468-407B-9CCF-DBEECC5142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0FB37D9-6BCF-4F1E-B198-C1CA80C2FA6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8408F5E-3952-48AC-AB60-7CABC86483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1C70628-6179-473C-B40D-2AF6CA9358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2CFA8690-53F2-4546-BC24-D76F6C154AB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FCECFFAA-E7BD-4E89-9037-00A9A45EDF9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9CACD82C-9779-45AF-9FF2-0DF3AE9AC2B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9C04E0D9-7B39-4E11-B341-B352E3CBAF0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40B49982-DD82-4253-AC71-9FB1847003B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5CB3EA95-3B57-4519-8F11-3C0AA9ED245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A2829889-4409-4C97-8F6E-EBD3FC7616C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CE83C225-164B-4362-8C04-14FBC0BC89B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D1C42935-D9D7-4925-B2AB-0BA30C98F88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92D0E2D5-02A5-47DD-90F0-396318DEE98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2B57004-2B64-4DBF-B138-F834B06D4F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5A5D17CA-992B-4B47-9DE0-946A414ABC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5F1ABACD-D861-4820-BA08-A883825931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2CEDC820-547B-48F3-B4E4-92A371A17C09}"/>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C150AE00-34E8-4485-9C67-DF774BE4E45F}"/>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6491B34C-1009-47E6-87F5-AB7838495AD6}"/>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3CA1578E-4CC9-44BC-8EF5-A3BF6FA61EF0}"/>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0FDD6F50-3BC7-43D0-901E-4021B0631F69}"/>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a:extLst>
            <a:ext uri="{FF2B5EF4-FFF2-40B4-BE49-F238E27FC236}">
              <a16:creationId xmlns:a16="http://schemas.microsoft.com/office/drawing/2014/main" id="{BFD99892-F6B3-4370-BFBB-7E301AEF4763}"/>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8F2E3D41-BF59-4BAA-B5ED-F454DA88DF70}"/>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51BA1B2C-8BE0-4BE6-B813-1579100A8047}"/>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A3E030AC-6358-45FB-A735-CE9D89A14EA5}"/>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693258C6-1B9E-46DF-ABAF-9706E8EE0AFA}"/>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6" name="フローチャート: 判断 355">
          <a:extLst>
            <a:ext uri="{FF2B5EF4-FFF2-40B4-BE49-F238E27FC236}">
              <a16:creationId xmlns:a16="http://schemas.microsoft.com/office/drawing/2014/main" id="{562F5257-13AA-47EA-8F37-93BCFDA6B8CA}"/>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45D3289-660F-4A19-8B9B-9408BB68E58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66F478E-A379-4E42-8EBC-14B4D2249D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55BD0D2-F610-446B-85F2-51D1E926B1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E37EF6B-157F-40AB-9D57-B660F78735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849475D-C805-4923-8DEA-740DF05826A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62" name="楕円 361">
          <a:extLst>
            <a:ext uri="{FF2B5EF4-FFF2-40B4-BE49-F238E27FC236}">
              <a16:creationId xmlns:a16="http://schemas.microsoft.com/office/drawing/2014/main" id="{C6272DD7-AF03-44E1-A97E-73E67AD03ED9}"/>
            </a:ext>
          </a:extLst>
        </xdr:cNvPr>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3" name="【福祉施設】&#10;一人当たり面積該当値テキスト">
          <a:extLst>
            <a:ext uri="{FF2B5EF4-FFF2-40B4-BE49-F238E27FC236}">
              <a16:creationId xmlns:a16="http://schemas.microsoft.com/office/drawing/2014/main" id="{CF33C8EE-4AAB-4081-81D1-7F258E7FE8D7}"/>
            </a:ext>
          </a:extLst>
        </xdr:cNvPr>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364" name="楕円 363">
          <a:extLst>
            <a:ext uri="{FF2B5EF4-FFF2-40B4-BE49-F238E27FC236}">
              <a16:creationId xmlns:a16="http://schemas.microsoft.com/office/drawing/2014/main" id="{4FD46F29-4030-4907-A0E7-4CA45FDE128F}"/>
            </a:ext>
          </a:extLst>
        </xdr:cNvPr>
        <xdr:cNvSpPr/>
      </xdr:nvSpPr>
      <xdr:spPr>
        <a:xfrm>
          <a:off x="9588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34289</xdr:rowOff>
    </xdr:to>
    <xdr:cxnSp macro="">
      <xdr:nvCxnSpPr>
        <xdr:cNvPr id="365" name="直線コネクタ 364">
          <a:extLst>
            <a:ext uri="{FF2B5EF4-FFF2-40B4-BE49-F238E27FC236}">
              <a16:creationId xmlns:a16="http://schemas.microsoft.com/office/drawing/2014/main" id="{5E52A989-8FEC-4D1C-BF79-68D3D7DBC47C}"/>
            </a:ext>
          </a:extLst>
        </xdr:cNvPr>
        <xdr:cNvCxnSpPr/>
      </xdr:nvCxnSpPr>
      <xdr:spPr>
        <a:xfrm>
          <a:off x="9639300" y="1477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66" name="楕円 365">
          <a:extLst>
            <a:ext uri="{FF2B5EF4-FFF2-40B4-BE49-F238E27FC236}">
              <a16:creationId xmlns:a16="http://schemas.microsoft.com/office/drawing/2014/main" id="{BB79D9AF-D355-4695-AB44-8752855FA1CA}"/>
            </a:ext>
          </a:extLst>
        </xdr:cNvPr>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34289</xdr:rowOff>
    </xdr:from>
    <xdr:to>
      <xdr:col>50</xdr:col>
      <xdr:colOff>114300</xdr:colOff>
      <xdr:row>86</xdr:row>
      <xdr:rowOff>34289</xdr:rowOff>
    </xdr:to>
    <xdr:cxnSp macro="">
      <xdr:nvCxnSpPr>
        <xdr:cNvPr id="367" name="直線コネクタ 366">
          <a:extLst>
            <a:ext uri="{FF2B5EF4-FFF2-40B4-BE49-F238E27FC236}">
              <a16:creationId xmlns:a16="http://schemas.microsoft.com/office/drawing/2014/main" id="{B8B1DEFC-BFF5-4C63-B9C2-9C4966EF13E0}"/>
            </a:ext>
          </a:extLst>
        </xdr:cNvPr>
        <xdr:cNvCxnSpPr/>
      </xdr:nvCxnSpPr>
      <xdr:spPr>
        <a:xfrm>
          <a:off x="8750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68" name="楕円 367">
          <a:extLst>
            <a:ext uri="{FF2B5EF4-FFF2-40B4-BE49-F238E27FC236}">
              <a16:creationId xmlns:a16="http://schemas.microsoft.com/office/drawing/2014/main" id="{B3FEBA9B-DC86-4B9F-AF87-1A9EE14FD3E7}"/>
            </a:ext>
          </a:extLst>
        </xdr:cNvPr>
        <xdr:cNvSpPr/>
      </xdr:nvSpPr>
      <xdr:spPr>
        <a:xfrm>
          <a:off x="781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34289</xdr:rowOff>
    </xdr:from>
    <xdr:to>
      <xdr:col>45</xdr:col>
      <xdr:colOff>177800</xdr:colOff>
      <xdr:row>86</xdr:row>
      <xdr:rowOff>34289</xdr:rowOff>
    </xdr:to>
    <xdr:cxnSp macro="">
      <xdr:nvCxnSpPr>
        <xdr:cNvPr id="369" name="直線コネクタ 368">
          <a:extLst>
            <a:ext uri="{FF2B5EF4-FFF2-40B4-BE49-F238E27FC236}">
              <a16:creationId xmlns:a16="http://schemas.microsoft.com/office/drawing/2014/main" id="{FB88D975-BFD8-4665-A6D4-AA62C9CE8C2C}"/>
            </a:ext>
          </a:extLst>
        </xdr:cNvPr>
        <xdr:cNvCxnSpPr/>
      </xdr:nvCxnSpPr>
      <xdr:spPr>
        <a:xfrm>
          <a:off x="7861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70" name="楕円 369">
          <a:extLst>
            <a:ext uri="{FF2B5EF4-FFF2-40B4-BE49-F238E27FC236}">
              <a16:creationId xmlns:a16="http://schemas.microsoft.com/office/drawing/2014/main" id="{0D377FE5-235F-4643-9C00-9BF5FACFFE39}"/>
            </a:ext>
          </a:extLst>
        </xdr:cNvPr>
        <xdr:cNvSpPr/>
      </xdr:nvSpPr>
      <xdr:spPr>
        <a:xfrm>
          <a:off x="6921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34289</xdr:rowOff>
    </xdr:from>
    <xdr:to>
      <xdr:col>41</xdr:col>
      <xdr:colOff>50800</xdr:colOff>
      <xdr:row>86</xdr:row>
      <xdr:rowOff>34289</xdr:rowOff>
    </xdr:to>
    <xdr:cxnSp macro="">
      <xdr:nvCxnSpPr>
        <xdr:cNvPr id="371" name="直線コネクタ 370">
          <a:extLst>
            <a:ext uri="{FF2B5EF4-FFF2-40B4-BE49-F238E27FC236}">
              <a16:creationId xmlns:a16="http://schemas.microsoft.com/office/drawing/2014/main" id="{7E2F4881-1261-4891-9D16-2D3C63D8E252}"/>
            </a:ext>
          </a:extLst>
        </xdr:cNvPr>
        <xdr:cNvCxnSpPr/>
      </xdr:nvCxnSpPr>
      <xdr:spPr>
        <a:xfrm>
          <a:off x="6972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a:extLst>
            <a:ext uri="{FF2B5EF4-FFF2-40B4-BE49-F238E27FC236}">
              <a16:creationId xmlns:a16="http://schemas.microsoft.com/office/drawing/2014/main" id="{A61CAD38-416A-43E8-8F1E-EDE1D9958C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id="{7854077B-381D-432A-8DE2-C3AC7B032258}"/>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a:extLst>
            <a:ext uri="{FF2B5EF4-FFF2-40B4-BE49-F238E27FC236}">
              <a16:creationId xmlns:a16="http://schemas.microsoft.com/office/drawing/2014/main" id="{87297386-8A62-4442-A062-EB77F9FACF24}"/>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5" name="n_4aveValue【福祉施設】&#10;一人当たり面積">
          <a:extLst>
            <a:ext uri="{FF2B5EF4-FFF2-40B4-BE49-F238E27FC236}">
              <a16:creationId xmlns:a16="http://schemas.microsoft.com/office/drawing/2014/main" id="{FD9CABDE-5BFC-4A27-A759-022CC6F87B2E}"/>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376" name="n_1mainValue【福祉施設】&#10;一人当たり面積">
          <a:extLst>
            <a:ext uri="{FF2B5EF4-FFF2-40B4-BE49-F238E27FC236}">
              <a16:creationId xmlns:a16="http://schemas.microsoft.com/office/drawing/2014/main" id="{FBFDE6BF-91D1-4AAD-B2C2-02808C606880}"/>
            </a:ext>
          </a:extLst>
        </xdr:cNvPr>
        <xdr:cNvSpPr txBox="1"/>
      </xdr:nvSpPr>
      <xdr:spPr>
        <a:xfrm>
          <a:off x="9391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77" name="n_2mainValue【福祉施設】&#10;一人当たり面積">
          <a:extLst>
            <a:ext uri="{FF2B5EF4-FFF2-40B4-BE49-F238E27FC236}">
              <a16:creationId xmlns:a16="http://schemas.microsoft.com/office/drawing/2014/main" id="{80B78A39-31B8-48E7-8B89-671229D01EEB}"/>
            </a:ext>
          </a:extLst>
        </xdr:cNvPr>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78" name="n_3mainValue【福祉施設】&#10;一人当たり面積">
          <a:extLst>
            <a:ext uri="{FF2B5EF4-FFF2-40B4-BE49-F238E27FC236}">
              <a16:creationId xmlns:a16="http://schemas.microsoft.com/office/drawing/2014/main" id="{E1229782-0B94-4379-BC59-7EC6BC76C81F}"/>
            </a:ext>
          </a:extLst>
        </xdr:cNvPr>
        <xdr:cNvSpPr txBox="1"/>
      </xdr:nvSpPr>
      <xdr:spPr>
        <a:xfrm>
          <a:off x="7626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79" name="n_4mainValue【福祉施設】&#10;一人当たり面積">
          <a:extLst>
            <a:ext uri="{FF2B5EF4-FFF2-40B4-BE49-F238E27FC236}">
              <a16:creationId xmlns:a16="http://schemas.microsoft.com/office/drawing/2014/main" id="{954D50F9-5925-46F7-BC1E-2B31D6158F8E}"/>
            </a:ext>
          </a:extLst>
        </xdr:cNvPr>
        <xdr:cNvSpPr txBox="1"/>
      </xdr:nvSpPr>
      <xdr:spPr>
        <a:xfrm>
          <a:off x="6737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6F6C76E-9E66-4EBA-8AE1-220EA6E348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974A5DB-1B0B-4FB4-9C47-F553774114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8F9B9FB2-C591-45AB-B87C-1949292A61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3CDF840-16E4-467F-8315-DF026E006F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A5F28C53-D774-48DB-95BE-8F251888A6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63C2DD5-1B2A-4AF6-AC56-CEF2CCC63D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869BE8DD-7521-491C-9C83-CD24740CF0B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6D59C6D6-BC06-4869-A37F-2AE1F3BC570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19C7A815-CFDC-4F2F-86B0-C6266BAD93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9F989F42-2AD2-48A7-8E1D-34536015D8F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556423C5-4B48-4C8D-9E1E-886EDC8E294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BFCD422D-D2DE-4E24-83D1-EE3CC8172A4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D04A7E9-306F-4B94-8A6C-5E6CC090A45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54620689-73F3-404B-9011-E94EF94D147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209A8AE1-7809-4ED9-B4AF-D3FE7D536E9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4EDDC864-FBC6-4FE4-AEB4-060970AFC12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F28B12AE-425E-4597-8999-C992A095B8A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9AE7ECB7-9DCB-4BAE-92E0-40BB610ED3E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E7E783C-18F3-412C-A97A-4D1E9838D7D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93C09281-C8C3-4F7C-A721-781FE3EF960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350306D8-00AF-4495-9D50-564A26ABB2D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A39E317-5DD1-4130-935B-CEB7848E9B2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67B8EF6A-5A0B-440D-B2CF-1A2F6C07D6C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3651B77A-DCA6-4053-A958-3B96DDDF183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FA4D4E0B-6271-4F48-8D51-FB24EF37CA0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3070DA75-3E06-43A6-AF95-B183EF434DCD}"/>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DD78033E-A03A-491A-BC16-FBAF2D4F7FC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9039ED7F-709A-444A-A234-DAF32DF426B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DCFB708D-5162-4876-8C00-B7C3116D0660}"/>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908CCE81-F154-4C54-A17F-4FB80742DE3C}"/>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6E34EE70-1AB4-49D2-B03B-A5CDBA13CB6A}"/>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6AD7FAFE-E335-45E0-9123-9E6D89814E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BEAC8A08-571A-4AA4-846E-048BEC8F89EB}"/>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E76A1019-3934-4052-BE45-4F702B8E6DE5}"/>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209B9447-3BF7-4B25-9FE8-89D6410B2EE5}"/>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415" name="フローチャート: 判断 414">
          <a:extLst>
            <a:ext uri="{FF2B5EF4-FFF2-40B4-BE49-F238E27FC236}">
              <a16:creationId xmlns:a16="http://schemas.microsoft.com/office/drawing/2014/main" id="{61A241A7-FCAC-477B-90DE-510454056268}"/>
            </a:ext>
          </a:extLst>
        </xdr:cNvPr>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C261C95-92DD-4FFF-8220-255C714B9BB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2C93A6B-2F63-4B69-8F47-AFB46DFC1D8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BF82511-0B34-47E0-B008-96F7CE05377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8F1D0BB-762C-42FE-8A94-D2ED9931FB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2265BBD-1852-4D57-89AF-B1BAB06D817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421" name="楕円 420">
          <a:extLst>
            <a:ext uri="{FF2B5EF4-FFF2-40B4-BE49-F238E27FC236}">
              <a16:creationId xmlns:a16="http://schemas.microsoft.com/office/drawing/2014/main" id="{8AB702D8-04AF-490A-A514-B47FD4D2DD9E}"/>
            </a:ext>
          </a:extLst>
        </xdr:cNvPr>
        <xdr:cNvSpPr/>
      </xdr:nvSpPr>
      <xdr:spPr>
        <a:xfrm>
          <a:off x="4584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41746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8F00B1EE-1DAC-4B8E-877E-978F57F961B2}"/>
            </a:ext>
          </a:extLst>
        </xdr:cNvPr>
        <xdr:cNvSpPr txBox="1"/>
      </xdr:nvSpPr>
      <xdr:spPr>
        <a:xfrm>
          <a:off x="4673600" y="1770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423" name="楕円 422">
          <a:extLst>
            <a:ext uri="{FF2B5EF4-FFF2-40B4-BE49-F238E27FC236}">
              <a16:creationId xmlns:a16="http://schemas.microsoft.com/office/drawing/2014/main" id="{B483696E-02C0-4A8E-A6E5-200F43AAE46D}"/>
            </a:ext>
          </a:extLst>
        </xdr:cNvPr>
        <xdr:cNvSpPr/>
      </xdr:nvSpPr>
      <xdr:spPr>
        <a:xfrm>
          <a:off x="3746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69669</xdr:rowOff>
    </xdr:from>
    <xdr:to>
      <xdr:col>24</xdr:col>
      <xdr:colOff>63500</xdr:colOff>
      <xdr:row>105</xdr:row>
      <xdr:rowOff>17418</xdr:rowOff>
    </xdr:to>
    <xdr:cxnSp macro="">
      <xdr:nvCxnSpPr>
        <xdr:cNvPr id="424" name="直線コネクタ 423">
          <a:extLst>
            <a:ext uri="{FF2B5EF4-FFF2-40B4-BE49-F238E27FC236}">
              <a16:creationId xmlns:a16="http://schemas.microsoft.com/office/drawing/2014/main" id="{482EA689-5CDB-4C9B-BCB1-E21380599D3F}"/>
            </a:ext>
          </a:extLst>
        </xdr:cNvPr>
        <xdr:cNvCxnSpPr/>
      </xdr:nvCxnSpPr>
      <xdr:spPr>
        <a:xfrm flipV="1">
          <a:off x="3797300" y="17900469"/>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25" name="楕円 424">
          <a:extLst>
            <a:ext uri="{FF2B5EF4-FFF2-40B4-BE49-F238E27FC236}">
              <a16:creationId xmlns:a16="http://schemas.microsoft.com/office/drawing/2014/main" id="{AF84F249-7EC1-4FF7-99D1-67CDC565B251}"/>
            </a:ext>
          </a:extLst>
        </xdr:cNvPr>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17418</xdr:rowOff>
    </xdr:to>
    <xdr:cxnSp macro="">
      <xdr:nvCxnSpPr>
        <xdr:cNvPr id="426" name="直線コネクタ 425">
          <a:extLst>
            <a:ext uri="{FF2B5EF4-FFF2-40B4-BE49-F238E27FC236}">
              <a16:creationId xmlns:a16="http://schemas.microsoft.com/office/drawing/2014/main" id="{47A3E5DA-C84E-4D95-B9EA-D6A995688FAB}"/>
            </a:ext>
          </a:extLst>
        </xdr:cNvPr>
        <xdr:cNvCxnSpPr/>
      </xdr:nvCxnSpPr>
      <xdr:spPr>
        <a:xfrm>
          <a:off x="2908300" y="1798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27" name="楕円 426">
          <a:extLst>
            <a:ext uri="{FF2B5EF4-FFF2-40B4-BE49-F238E27FC236}">
              <a16:creationId xmlns:a16="http://schemas.microsoft.com/office/drawing/2014/main" id="{200F2256-5123-44F4-BAEF-AC18FA1AAA12}"/>
            </a:ext>
          </a:extLst>
        </xdr:cNvPr>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156211</xdr:rowOff>
    </xdr:to>
    <xdr:cxnSp macro="">
      <xdr:nvCxnSpPr>
        <xdr:cNvPr id="428" name="直線コネクタ 427">
          <a:extLst>
            <a:ext uri="{FF2B5EF4-FFF2-40B4-BE49-F238E27FC236}">
              <a16:creationId xmlns:a16="http://schemas.microsoft.com/office/drawing/2014/main" id="{D9508410-F63F-4536-B1E4-C8585757ADE4}"/>
            </a:ext>
          </a:extLst>
        </xdr:cNvPr>
        <xdr:cNvCxnSpPr/>
      </xdr:nvCxnSpPr>
      <xdr:spPr>
        <a:xfrm>
          <a:off x="2019300" y="179576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29" name="楕円 428">
          <a:extLst>
            <a:ext uri="{FF2B5EF4-FFF2-40B4-BE49-F238E27FC236}">
              <a16:creationId xmlns:a16="http://schemas.microsoft.com/office/drawing/2014/main" id="{A928DC3B-954C-41CC-A93A-7954403B6F3A}"/>
            </a:ext>
          </a:extLst>
        </xdr:cNvPr>
        <xdr:cNvSpPr/>
      </xdr:nvSpPr>
      <xdr:spPr>
        <a:xfrm>
          <a:off x="107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156211</xdr:rowOff>
    </xdr:to>
    <xdr:cxnSp macro="">
      <xdr:nvCxnSpPr>
        <xdr:cNvPr id="430" name="直線コネクタ 429">
          <a:extLst>
            <a:ext uri="{FF2B5EF4-FFF2-40B4-BE49-F238E27FC236}">
              <a16:creationId xmlns:a16="http://schemas.microsoft.com/office/drawing/2014/main" id="{0EF8649A-0014-4DD6-AB5B-FE2EA7E5AA65}"/>
            </a:ext>
          </a:extLst>
        </xdr:cNvPr>
        <xdr:cNvCxnSpPr/>
      </xdr:nvCxnSpPr>
      <xdr:spPr>
        <a:xfrm flipV="1">
          <a:off x="1130300" y="179576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EC05E326-D5E5-444F-9060-D02B77B10F2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E94FBAB5-985A-4E7A-A615-23C92FD94AEF}"/>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id="{95F89A19-0703-483E-A508-872198B67430}"/>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34" name="n_4aveValue【市民会館】&#10;有形固定資産減価償却率">
          <a:extLst>
            <a:ext uri="{FF2B5EF4-FFF2-40B4-BE49-F238E27FC236}">
              <a16:creationId xmlns:a16="http://schemas.microsoft.com/office/drawing/2014/main" id="{A97980C8-7CDA-452A-B7EB-8E20900B8850}"/>
            </a:ext>
          </a:extLst>
        </xdr:cNvPr>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59345</xdr:rowOff>
    </xdr:from>
    <xdr:ext cx="405111" cy="259045"/>
    <xdr:sp macro="" textlink="">
      <xdr:nvSpPr>
        <xdr:cNvPr id="435" name="n_1mainValue【市民会館】&#10;有形固定資産減価償却率">
          <a:extLst>
            <a:ext uri="{FF2B5EF4-FFF2-40B4-BE49-F238E27FC236}">
              <a16:creationId xmlns:a16="http://schemas.microsoft.com/office/drawing/2014/main" id="{48794293-2BE9-4E93-A77E-C5C91A9504B3}"/>
            </a:ext>
          </a:extLst>
        </xdr:cNvPr>
        <xdr:cNvSpPr txBox="1"/>
      </xdr:nvSpPr>
      <xdr:spPr>
        <a:xfrm>
          <a:off x="3582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26688</xdr:rowOff>
    </xdr:from>
    <xdr:ext cx="405111" cy="259045"/>
    <xdr:sp macro="" textlink="">
      <xdr:nvSpPr>
        <xdr:cNvPr id="436" name="n_2mainValue【市民会館】&#10;有形固定資産減価償却率">
          <a:extLst>
            <a:ext uri="{FF2B5EF4-FFF2-40B4-BE49-F238E27FC236}">
              <a16:creationId xmlns:a16="http://schemas.microsoft.com/office/drawing/2014/main" id="{B338B30D-8FB2-4980-AC5A-B2CEAFD85329}"/>
            </a:ext>
          </a:extLst>
        </xdr:cNvPr>
        <xdr:cNvSpPr txBox="1"/>
      </xdr:nvSpPr>
      <xdr:spPr>
        <a:xfrm>
          <a:off x="2705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37" name="n_3mainValue【市民会館】&#10;有形固定資産減価償却率">
          <a:extLst>
            <a:ext uri="{FF2B5EF4-FFF2-40B4-BE49-F238E27FC236}">
              <a16:creationId xmlns:a16="http://schemas.microsoft.com/office/drawing/2014/main" id="{95C839BC-161B-4842-95FF-1F2E666D5BCF}"/>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8" name="n_4mainValue【市民会館】&#10;有形固定資産減価償却率">
          <a:extLst>
            <a:ext uri="{FF2B5EF4-FFF2-40B4-BE49-F238E27FC236}">
              <a16:creationId xmlns:a16="http://schemas.microsoft.com/office/drawing/2014/main" id="{C9B96FF7-F441-4FC8-BCC5-683080FE6F2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1E0EDD53-3085-4D4D-B4AA-4FAF95688B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F77AA893-5E11-424A-927A-6E834FA760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84F5F53C-80D2-4D2D-ADA8-ADB4EE8780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2E353DB-BDA2-41FD-8A67-25C64A4EA8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D64BEEB1-48A4-496C-BF96-F959D7EBC85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214F236-2A03-46D7-9936-CAA15B7E71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C6557996-5AD1-44E9-824F-903A385A0E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A08D963A-1581-4E03-8887-40BAF763352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77CE6F6C-CDD4-4EFF-89DA-E9E81BF7CE1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71B02470-F4AC-469F-A48C-7A4A1EDFAB2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AEDAD3CC-9EEE-44AF-A36B-30D61A75911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E1CC1C28-44DC-4BBC-95B2-C3BE38F9443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397101C0-CE5C-4066-8D7B-AA3A01BC44D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8E6E432E-A869-45D9-91B9-438BFCEBA5E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104EAB9A-DC52-4064-9E0D-17D00DF4B99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3985FC4F-AAB2-47BC-B060-8B6F5625C32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571AF253-24E8-400F-91E4-A46BE87C8DE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16D73607-82D9-40C0-939C-24B5C181746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B4ABD2BB-4380-4190-9EFF-D63C221544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B182B9D8-57F4-4E32-AC3D-F3636A692EF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46BCD914-DF86-4AE2-B890-6239469216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D09D6784-663A-49E7-BA39-E00AB6A9C166}"/>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8433C254-B234-42F8-8781-38963D12E827}"/>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C3C55150-DE4A-471B-848B-4560341A88AC}"/>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AA196E21-8742-4B2C-9953-A6CB9126A789}"/>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D03B5724-C0B8-4513-8594-8327805C9F85}"/>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a:extLst>
            <a:ext uri="{FF2B5EF4-FFF2-40B4-BE49-F238E27FC236}">
              <a16:creationId xmlns:a16="http://schemas.microsoft.com/office/drawing/2014/main" id="{7597B558-B2A2-4E99-903D-0A3AF48C8190}"/>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FBF19B7D-0362-4EC4-85DE-2B3512C8995D}"/>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37DA6731-469A-4683-9494-B0EBD5DD420F}"/>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8E9953F2-EE00-4EC3-A659-134538DE07B3}"/>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38A7676D-8211-4CBA-B452-A517A6D7A214}"/>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70" name="フローチャート: 判断 469">
          <a:extLst>
            <a:ext uri="{FF2B5EF4-FFF2-40B4-BE49-F238E27FC236}">
              <a16:creationId xmlns:a16="http://schemas.microsoft.com/office/drawing/2014/main" id="{EF4A8FBA-ED01-48C1-82DA-042C5EF35D94}"/>
            </a:ext>
          </a:extLst>
        </xdr:cNvPr>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101FB7A-F243-4223-AB58-97466ED842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ACC9EA2-B37A-4599-93F3-D0DBA0D2D33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FACEAD6-C13D-461A-9C02-05B6DB3A33E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39C90A1-D0D7-4B3A-B152-D4C99F02AF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AF4906C-5E1B-4980-A31A-CD8C8519497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32258</xdr:rowOff>
    </xdr:from>
    <xdr:to>
      <xdr:col>55</xdr:col>
      <xdr:colOff>50800</xdr:colOff>
      <xdr:row>105</xdr:row>
      <xdr:rowOff>133858</xdr:rowOff>
    </xdr:to>
    <xdr:sp macro="" textlink="">
      <xdr:nvSpPr>
        <xdr:cNvPr id="476" name="楕円 475">
          <a:extLst>
            <a:ext uri="{FF2B5EF4-FFF2-40B4-BE49-F238E27FC236}">
              <a16:creationId xmlns:a16="http://schemas.microsoft.com/office/drawing/2014/main" id="{6C701A19-EA80-40B3-9EB9-4BD6C0C77227}"/>
            </a:ext>
          </a:extLst>
        </xdr:cNvPr>
        <xdr:cNvSpPr/>
      </xdr:nvSpPr>
      <xdr:spPr>
        <a:xfrm>
          <a:off x="10426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10685</xdr:rowOff>
    </xdr:from>
    <xdr:ext cx="469744" cy="259045"/>
    <xdr:sp macro="" textlink="">
      <xdr:nvSpPr>
        <xdr:cNvPr id="477" name="【市民会館】&#10;一人当たり面積該当値テキスト">
          <a:extLst>
            <a:ext uri="{FF2B5EF4-FFF2-40B4-BE49-F238E27FC236}">
              <a16:creationId xmlns:a16="http://schemas.microsoft.com/office/drawing/2014/main" id="{D52D9F9F-909D-46B1-A780-9416A4F52395}"/>
            </a:ext>
          </a:extLst>
        </xdr:cNvPr>
        <xdr:cNvSpPr txBox="1"/>
      </xdr:nvSpPr>
      <xdr:spPr>
        <a:xfrm>
          <a:off x="1051560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55118</xdr:rowOff>
    </xdr:from>
    <xdr:to>
      <xdr:col>50</xdr:col>
      <xdr:colOff>165100</xdr:colOff>
      <xdr:row>105</xdr:row>
      <xdr:rowOff>156718</xdr:rowOff>
    </xdr:to>
    <xdr:sp macro="" textlink="">
      <xdr:nvSpPr>
        <xdr:cNvPr id="478" name="楕円 477">
          <a:extLst>
            <a:ext uri="{FF2B5EF4-FFF2-40B4-BE49-F238E27FC236}">
              <a16:creationId xmlns:a16="http://schemas.microsoft.com/office/drawing/2014/main" id="{5750117B-DF31-4F2E-A180-9CF9845439CA}"/>
            </a:ext>
          </a:extLst>
        </xdr:cNvPr>
        <xdr:cNvSpPr/>
      </xdr:nvSpPr>
      <xdr:spPr>
        <a:xfrm>
          <a:off x="9588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83058</xdr:rowOff>
    </xdr:from>
    <xdr:to>
      <xdr:col>55</xdr:col>
      <xdr:colOff>0</xdr:colOff>
      <xdr:row>105</xdr:row>
      <xdr:rowOff>105918</xdr:rowOff>
    </xdr:to>
    <xdr:cxnSp macro="">
      <xdr:nvCxnSpPr>
        <xdr:cNvPr id="479" name="直線コネクタ 478">
          <a:extLst>
            <a:ext uri="{FF2B5EF4-FFF2-40B4-BE49-F238E27FC236}">
              <a16:creationId xmlns:a16="http://schemas.microsoft.com/office/drawing/2014/main" id="{B22ECA31-6831-43E7-B9AB-607F9586D7EF}"/>
            </a:ext>
          </a:extLst>
        </xdr:cNvPr>
        <xdr:cNvCxnSpPr/>
      </xdr:nvCxnSpPr>
      <xdr:spPr>
        <a:xfrm flipV="1">
          <a:off x="9639300" y="180853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55118</xdr:rowOff>
    </xdr:from>
    <xdr:to>
      <xdr:col>46</xdr:col>
      <xdr:colOff>38100</xdr:colOff>
      <xdr:row>105</xdr:row>
      <xdr:rowOff>156718</xdr:rowOff>
    </xdr:to>
    <xdr:sp macro="" textlink="">
      <xdr:nvSpPr>
        <xdr:cNvPr id="480" name="楕円 479">
          <a:extLst>
            <a:ext uri="{FF2B5EF4-FFF2-40B4-BE49-F238E27FC236}">
              <a16:creationId xmlns:a16="http://schemas.microsoft.com/office/drawing/2014/main" id="{BB3007B3-9189-4E85-AD46-5D4EC0590542}"/>
            </a:ext>
          </a:extLst>
        </xdr:cNvPr>
        <xdr:cNvSpPr/>
      </xdr:nvSpPr>
      <xdr:spPr>
        <a:xfrm>
          <a:off x="8699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105918</xdr:rowOff>
    </xdr:from>
    <xdr:to>
      <xdr:col>50</xdr:col>
      <xdr:colOff>114300</xdr:colOff>
      <xdr:row>105</xdr:row>
      <xdr:rowOff>105918</xdr:rowOff>
    </xdr:to>
    <xdr:cxnSp macro="">
      <xdr:nvCxnSpPr>
        <xdr:cNvPr id="481" name="直線コネクタ 480">
          <a:extLst>
            <a:ext uri="{FF2B5EF4-FFF2-40B4-BE49-F238E27FC236}">
              <a16:creationId xmlns:a16="http://schemas.microsoft.com/office/drawing/2014/main" id="{3634A225-A021-436A-91F9-21D6EC42FC73}"/>
            </a:ext>
          </a:extLst>
        </xdr:cNvPr>
        <xdr:cNvCxnSpPr/>
      </xdr:nvCxnSpPr>
      <xdr:spPr>
        <a:xfrm>
          <a:off x="8750300" y="1810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45974</xdr:rowOff>
    </xdr:from>
    <xdr:to>
      <xdr:col>41</xdr:col>
      <xdr:colOff>101600</xdr:colOff>
      <xdr:row>105</xdr:row>
      <xdr:rowOff>147574</xdr:rowOff>
    </xdr:to>
    <xdr:sp macro="" textlink="">
      <xdr:nvSpPr>
        <xdr:cNvPr id="482" name="楕円 481">
          <a:extLst>
            <a:ext uri="{FF2B5EF4-FFF2-40B4-BE49-F238E27FC236}">
              <a16:creationId xmlns:a16="http://schemas.microsoft.com/office/drawing/2014/main" id="{905BBF00-8DF6-4190-8FA4-E54B6906973F}"/>
            </a:ext>
          </a:extLst>
        </xdr:cNvPr>
        <xdr:cNvSpPr/>
      </xdr:nvSpPr>
      <xdr:spPr>
        <a:xfrm>
          <a:off x="7810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96774</xdr:rowOff>
    </xdr:from>
    <xdr:to>
      <xdr:col>45</xdr:col>
      <xdr:colOff>177800</xdr:colOff>
      <xdr:row>105</xdr:row>
      <xdr:rowOff>105918</xdr:rowOff>
    </xdr:to>
    <xdr:cxnSp macro="">
      <xdr:nvCxnSpPr>
        <xdr:cNvPr id="483" name="直線コネクタ 482">
          <a:extLst>
            <a:ext uri="{FF2B5EF4-FFF2-40B4-BE49-F238E27FC236}">
              <a16:creationId xmlns:a16="http://schemas.microsoft.com/office/drawing/2014/main" id="{1D556EB1-A860-4C8D-9999-E6550A60E004}"/>
            </a:ext>
          </a:extLst>
        </xdr:cNvPr>
        <xdr:cNvCxnSpPr/>
      </xdr:nvCxnSpPr>
      <xdr:spPr>
        <a:xfrm>
          <a:off x="7861300" y="1809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84" name="楕円 483">
          <a:extLst>
            <a:ext uri="{FF2B5EF4-FFF2-40B4-BE49-F238E27FC236}">
              <a16:creationId xmlns:a16="http://schemas.microsoft.com/office/drawing/2014/main" id="{CE9207B7-A6CD-4758-B855-661F0A704014}"/>
            </a:ext>
          </a:extLst>
        </xdr:cNvPr>
        <xdr:cNvSpPr/>
      </xdr:nvSpPr>
      <xdr:spPr>
        <a:xfrm>
          <a:off x="6921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96774</xdr:rowOff>
    </xdr:from>
    <xdr:to>
      <xdr:col>41</xdr:col>
      <xdr:colOff>50800</xdr:colOff>
      <xdr:row>105</xdr:row>
      <xdr:rowOff>96774</xdr:rowOff>
    </xdr:to>
    <xdr:cxnSp macro="">
      <xdr:nvCxnSpPr>
        <xdr:cNvPr id="485" name="直線コネクタ 484">
          <a:extLst>
            <a:ext uri="{FF2B5EF4-FFF2-40B4-BE49-F238E27FC236}">
              <a16:creationId xmlns:a16="http://schemas.microsoft.com/office/drawing/2014/main" id="{218F2179-8328-47A5-8275-F97AB2C75C8B}"/>
            </a:ext>
          </a:extLst>
        </xdr:cNvPr>
        <xdr:cNvCxnSpPr/>
      </xdr:nvCxnSpPr>
      <xdr:spPr>
        <a:xfrm>
          <a:off x="6972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a:extLst>
            <a:ext uri="{FF2B5EF4-FFF2-40B4-BE49-F238E27FC236}">
              <a16:creationId xmlns:a16="http://schemas.microsoft.com/office/drawing/2014/main" id="{7C8967D8-C991-4ACF-804C-1049DA827514}"/>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a:extLst>
            <a:ext uri="{FF2B5EF4-FFF2-40B4-BE49-F238E27FC236}">
              <a16:creationId xmlns:a16="http://schemas.microsoft.com/office/drawing/2014/main" id="{E71ED246-97BA-4DB4-BAC6-9CD6D63CEC7B}"/>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a:extLst>
            <a:ext uri="{FF2B5EF4-FFF2-40B4-BE49-F238E27FC236}">
              <a16:creationId xmlns:a16="http://schemas.microsoft.com/office/drawing/2014/main" id="{38EDD3D3-462F-4D34-8D89-24F61DF9450D}"/>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152416</xdr:rowOff>
    </xdr:from>
    <xdr:ext cx="469744" cy="259045"/>
    <xdr:sp macro="" textlink="">
      <xdr:nvSpPr>
        <xdr:cNvPr id="489" name="n_4aveValue【市民会館】&#10;一人当たり面積">
          <a:extLst>
            <a:ext uri="{FF2B5EF4-FFF2-40B4-BE49-F238E27FC236}">
              <a16:creationId xmlns:a16="http://schemas.microsoft.com/office/drawing/2014/main" id="{2B1A3F47-E9A9-4381-82D1-A2168FACE43C}"/>
            </a:ext>
          </a:extLst>
        </xdr:cNvPr>
        <xdr:cNvSpPr txBox="1"/>
      </xdr:nvSpPr>
      <xdr:spPr>
        <a:xfrm>
          <a:off x="6737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147845</xdr:rowOff>
    </xdr:from>
    <xdr:ext cx="469744" cy="259045"/>
    <xdr:sp macro="" textlink="">
      <xdr:nvSpPr>
        <xdr:cNvPr id="490" name="n_1mainValue【市民会館】&#10;一人当たり面積">
          <a:extLst>
            <a:ext uri="{FF2B5EF4-FFF2-40B4-BE49-F238E27FC236}">
              <a16:creationId xmlns:a16="http://schemas.microsoft.com/office/drawing/2014/main" id="{7575FAE4-B0E2-43F6-B2EC-642788F6CB2E}"/>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147845</xdr:rowOff>
    </xdr:from>
    <xdr:ext cx="469744" cy="259045"/>
    <xdr:sp macro="" textlink="">
      <xdr:nvSpPr>
        <xdr:cNvPr id="491" name="n_2mainValue【市民会館】&#10;一人当たり面積">
          <a:extLst>
            <a:ext uri="{FF2B5EF4-FFF2-40B4-BE49-F238E27FC236}">
              <a16:creationId xmlns:a16="http://schemas.microsoft.com/office/drawing/2014/main" id="{E124B733-BDBE-4995-B535-F7C846734FA3}"/>
            </a:ext>
          </a:extLst>
        </xdr:cNvPr>
        <xdr:cNvSpPr txBox="1"/>
      </xdr:nvSpPr>
      <xdr:spPr>
        <a:xfrm>
          <a:off x="8515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92" name="n_3mainValue【市民会館】&#10;一人当たり面積">
          <a:extLst>
            <a:ext uri="{FF2B5EF4-FFF2-40B4-BE49-F238E27FC236}">
              <a16:creationId xmlns:a16="http://schemas.microsoft.com/office/drawing/2014/main" id="{94F121D7-351E-4EAD-B9D2-A3C35F1B4C5A}"/>
            </a:ext>
          </a:extLst>
        </xdr:cNvPr>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93" name="n_4mainValue【市民会館】&#10;一人当たり面積">
          <a:extLst>
            <a:ext uri="{FF2B5EF4-FFF2-40B4-BE49-F238E27FC236}">
              <a16:creationId xmlns:a16="http://schemas.microsoft.com/office/drawing/2014/main" id="{F85E0C20-1991-4BEF-AC7A-2626F32AB44A}"/>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A2F4F879-017F-4D7B-9383-FF4A84D90F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AA12EFDA-48EF-4E84-9112-EF65D36A2D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39EC47C6-CA6B-4447-817D-1CDD05EEA4C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77E1CECC-2282-4DD7-851C-C8493B5474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C3446C3E-722C-4539-9192-A2D15C90F7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9776E14C-9B25-4BDC-86DE-41DFAB33A3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1391717B-D9FE-410C-93A5-69E8AD76EE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55804F7D-CBE7-47B3-A6C3-5D34ABBC46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887B4D51-E936-4F61-B174-56821397B3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62416790-9951-47C9-8CD3-392F91565A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89F4EA81-2F7E-4736-84B5-41F7D6A4A5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A30783CC-B94F-4F8E-A7A6-7144227389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8B5B9E41-2DE0-4B21-A917-6A455F524C7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4A02DDCD-1819-4F06-97E2-81EE5502A35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D3BA1339-D732-4B46-8375-A6C89400DA0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6C088EE0-F7AC-40A2-ACC2-7B9A6825A32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211D8957-6291-4315-839C-038FDE35D2F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EC6F8960-82E4-44CA-95AC-68D45B1551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E3BC3C08-F63B-4859-BC76-F6C3CCDD42E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993AB5AC-0567-47D7-835E-5FB7EDD4126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8BA0122D-EE66-42C1-905B-C991C2D85B3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C75A328-1AA8-4D81-9A77-84010BAA28C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F710F2D5-0D49-4286-8D5B-E3AC658F7C5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E11FAA7B-7B80-4B51-8CC7-8CD93B338C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FED0F8C7-0A4C-427A-95C4-7A4C460CB1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id="{5AB92FEA-10C7-4E8A-BE29-816313878787}"/>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CB0F9675-7679-4690-AFAF-4AF8E5CCFC23}"/>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id="{83FFBB2D-07E9-4D9C-8C5A-D054A8AEABE6}"/>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id="{EB283EF9-BA03-407D-8FBC-6302F0DE7763}"/>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id="{1A3C2D89-8E58-405E-BD3C-D79455920DBC}"/>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6221500A-4887-4BD8-8F1F-4D47500FDA4E}"/>
            </a:ext>
          </a:extLst>
        </xdr:cNvPr>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id="{34D9BD58-EE52-4C50-9CEA-9E420F7F9D6B}"/>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id="{46DEB391-5429-4588-A744-21C4653AA24C}"/>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id="{FC237B6D-EE5D-4C81-B1FF-B66F486110EA}"/>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112749D6-E856-403A-92E9-D607E774CA34}"/>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9" name="フローチャート: 判断 528">
          <a:extLst>
            <a:ext uri="{FF2B5EF4-FFF2-40B4-BE49-F238E27FC236}">
              <a16:creationId xmlns:a16="http://schemas.microsoft.com/office/drawing/2014/main" id="{9B830C17-6205-4382-A54B-3EFFCFF75C3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9DD783E-C55D-42ED-8121-C6D434B3BB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FC9FA06-1036-4272-B3E4-3862BD08E1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D67E722-C138-4452-89D2-E78C71C0F5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BB8EA96-E8E7-48C7-8D93-DE28854865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BC05EB0-E33F-4018-8175-F335431C48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535" name="楕円 534">
          <a:extLst>
            <a:ext uri="{FF2B5EF4-FFF2-40B4-BE49-F238E27FC236}">
              <a16:creationId xmlns:a16="http://schemas.microsoft.com/office/drawing/2014/main" id="{B2E01947-5AB8-4F7D-BCF0-4EC736031583}"/>
            </a:ext>
          </a:extLst>
        </xdr:cNvPr>
        <xdr:cNvSpPr/>
      </xdr:nvSpPr>
      <xdr:spPr>
        <a:xfrm>
          <a:off x="16268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108330</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CD59550-0092-4050-BA08-6A2A328CEC88}"/>
            </a:ext>
          </a:extLst>
        </xdr:cNvPr>
        <xdr:cNvSpPr txBox="1"/>
      </xdr:nvSpPr>
      <xdr:spPr>
        <a:xfrm>
          <a:off x="16357600"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537" name="楕円 536">
          <a:extLst>
            <a:ext uri="{FF2B5EF4-FFF2-40B4-BE49-F238E27FC236}">
              <a16:creationId xmlns:a16="http://schemas.microsoft.com/office/drawing/2014/main" id="{A7AFA31F-B2FE-4975-9430-1FA20A858FE2}"/>
            </a:ext>
          </a:extLst>
        </xdr:cNvPr>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40</xdr:row>
      <xdr:rowOff>9253</xdr:rowOff>
    </xdr:to>
    <xdr:cxnSp macro="">
      <xdr:nvCxnSpPr>
        <xdr:cNvPr id="538" name="直線コネクタ 537">
          <a:extLst>
            <a:ext uri="{FF2B5EF4-FFF2-40B4-BE49-F238E27FC236}">
              <a16:creationId xmlns:a16="http://schemas.microsoft.com/office/drawing/2014/main" id="{8B0EB41B-9AE9-4A0F-A170-58C617CBAB94}"/>
            </a:ext>
          </a:extLst>
        </xdr:cNvPr>
        <xdr:cNvCxnSpPr/>
      </xdr:nvCxnSpPr>
      <xdr:spPr>
        <a:xfrm>
          <a:off x="15481300" y="681663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539" name="楕円 538">
          <a:extLst>
            <a:ext uri="{FF2B5EF4-FFF2-40B4-BE49-F238E27FC236}">
              <a16:creationId xmlns:a16="http://schemas.microsoft.com/office/drawing/2014/main" id="{1097882C-B0F1-4719-8EAA-69507E697904}"/>
            </a:ext>
          </a:extLst>
        </xdr:cNvPr>
        <xdr:cNvSpPr/>
      </xdr:nvSpPr>
      <xdr:spPr>
        <a:xfrm>
          <a:off x="1454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51707</xdr:rowOff>
    </xdr:from>
    <xdr:to>
      <xdr:col>81</xdr:col>
      <xdr:colOff>50800</xdr:colOff>
      <xdr:row>39</xdr:row>
      <xdr:rowOff>130084</xdr:rowOff>
    </xdr:to>
    <xdr:cxnSp macro="">
      <xdr:nvCxnSpPr>
        <xdr:cNvPr id="540" name="直線コネクタ 539">
          <a:extLst>
            <a:ext uri="{FF2B5EF4-FFF2-40B4-BE49-F238E27FC236}">
              <a16:creationId xmlns:a16="http://schemas.microsoft.com/office/drawing/2014/main" id="{7138A674-D5C4-4A72-B990-1ED1DBD64B23}"/>
            </a:ext>
          </a:extLst>
        </xdr:cNvPr>
        <xdr:cNvCxnSpPr/>
      </xdr:nvCxnSpPr>
      <xdr:spPr>
        <a:xfrm>
          <a:off x="14592300" y="67382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38463</xdr:rowOff>
    </xdr:from>
    <xdr:to>
      <xdr:col>67</xdr:col>
      <xdr:colOff>101600</xdr:colOff>
      <xdr:row>38</xdr:row>
      <xdr:rowOff>140063</xdr:rowOff>
    </xdr:to>
    <xdr:sp macro="" textlink="">
      <xdr:nvSpPr>
        <xdr:cNvPr id="541" name="楕円 540">
          <a:extLst>
            <a:ext uri="{FF2B5EF4-FFF2-40B4-BE49-F238E27FC236}">
              <a16:creationId xmlns:a16="http://schemas.microsoft.com/office/drawing/2014/main" id="{C5B33DAD-6ED7-4308-8862-4762F9300CC4}"/>
            </a:ext>
          </a:extLst>
        </xdr:cNvPr>
        <xdr:cNvSpPr/>
      </xdr:nvSpPr>
      <xdr:spPr>
        <a:xfrm>
          <a:off x="12763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133730</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F047EE0A-6126-47EF-9748-840D226467A6}"/>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FDD2DD6A-235A-4CC0-A8EF-8FD2AFC8D018}"/>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B2A64E35-251B-4097-9F06-6816489EFB33}"/>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A7F4407A-950C-4919-BF5D-0C354D80C8A7}"/>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DAB40C7D-0E15-41FE-BFC0-43FDFCDD8BEB}"/>
            </a:ext>
          </a:extLst>
        </xdr:cNvPr>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EF0F3E77-078C-41CD-9712-15537BF27E57}"/>
            </a:ext>
          </a:extLst>
        </xdr:cNvPr>
        <xdr:cNvSpPr txBox="1"/>
      </xdr:nvSpPr>
      <xdr:spPr>
        <a:xfrm>
          <a:off x="14389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AB600A1-A06C-49D8-8C73-C118BE06474E}"/>
            </a:ext>
          </a:extLst>
        </xdr:cNvPr>
        <xdr:cNvSpPr txBox="1"/>
      </xdr:nvSpPr>
      <xdr:spPr>
        <a:xfrm>
          <a:off x="12611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2E7AC0D7-16A4-4528-A228-A09E15F1BE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13C988AD-EE7D-4487-BFEC-C3BDB46B99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2DE7F7C4-12B6-4245-B602-3673098125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47B9FF22-0B0A-48E8-B82A-C71BC77D35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A7DA7DF1-50E8-491C-9B93-9B83633E06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B27C80EB-5FF7-48D5-A424-DDEE0CB0B1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25ECF184-040E-43B8-87D9-CCA606CD85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83917580-456F-426C-A1E3-F54A524A02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1DB80230-8D8B-43E7-85F0-0FC2BC2CDEA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66612B3D-A406-4828-BADA-B5E18B9BB8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8523E740-0037-41D9-B6A1-584731418DB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a:extLst>
            <a:ext uri="{FF2B5EF4-FFF2-40B4-BE49-F238E27FC236}">
              <a16:creationId xmlns:a16="http://schemas.microsoft.com/office/drawing/2014/main" id="{D8C4DA8B-1AF6-48AD-BFDB-F1A6593D0FD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0559CF74-676D-402F-8452-874F155667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a:extLst>
            <a:ext uri="{FF2B5EF4-FFF2-40B4-BE49-F238E27FC236}">
              <a16:creationId xmlns:a16="http://schemas.microsoft.com/office/drawing/2014/main" id="{304568B6-239F-4231-A372-5E886EA1FE9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8116080A-0434-4775-95BD-E7DA85D10D4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a:extLst>
            <a:ext uri="{FF2B5EF4-FFF2-40B4-BE49-F238E27FC236}">
              <a16:creationId xmlns:a16="http://schemas.microsoft.com/office/drawing/2014/main" id="{02E4E829-31B6-483B-9246-B65D896F69A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3BDAF33B-7904-42B5-9D7A-D4226FECE78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a:extLst>
            <a:ext uri="{FF2B5EF4-FFF2-40B4-BE49-F238E27FC236}">
              <a16:creationId xmlns:a16="http://schemas.microsoft.com/office/drawing/2014/main" id="{BABAF864-4F57-44CC-87B8-A26F12C2EE2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20FA2E12-871E-4132-817E-81FC43C14D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FE02C199-2543-4742-B19F-597CB9CA62C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8E750E88-A4CF-44D3-B695-26CC40880D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0" name="直線コネクタ 569">
          <a:extLst>
            <a:ext uri="{FF2B5EF4-FFF2-40B4-BE49-F238E27FC236}">
              <a16:creationId xmlns:a16="http://schemas.microsoft.com/office/drawing/2014/main" id="{48140E15-87E4-437A-91F0-6308ECC29A4C}"/>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8B09BD9-C23F-418B-ABCF-08BCB871C2D8}"/>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2" name="直線コネクタ 571">
          <a:extLst>
            <a:ext uri="{FF2B5EF4-FFF2-40B4-BE49-F238E27FC236}">
              <a16:creationId xmlns:a16="http://schemas.microsoft.com/office/drawing/2014/main" id="{1488E0B1-303C-423C-A25C-780CF0FDFE48}"/>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AB9A61C5-EB22-44F9-B375-3CAADF926F5B}"/>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4" name="直線コネクタ 573">
          <a:extLst>
            <a:ext uri="{FF2B5EF4-FFF2-40B4-BE49-F238E27FC236}">
              <a16:creationId xmlns:a16="http://schemas.microsoft.com/office/drawing/2014/main" id="{DD5FE9F7-851F-4092-9735-108DB1C38E49}"/>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B9A9FC3B-D403-4B88-B0BC-F24E1482E122}"/>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76" name="フローチャート: 判断 575">
          <a:extLst>
            <a:ext uri="{FF2B5EF4-FFF2-40B4-BE49-F238E27FC236}">
              <a16:creationId xmlns:a16="http://schemas.microsoft.com/office/drawing/2014/main" id="{AA2BEB35-D063-4D72-9564-5D8C976E8EAB}"/>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77" name="フローチャート: 判断 576">
          <a:extLst>
            <a:ext uri="{FF2B5EF4-FFF2-40B4-BE49-F238E27FC236}">
              <a16:creationId xmlns:a16="http://schemas.microsoft.com/office/drawing/2014/main" id="{395C3709-92BF-4781-AF40-F4F1B7EAFAF2}"/>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78" name="フローチャート: 判断 577">
          <a:extLst>
            <a:ext uri="{FF2B5EF4-FFF2-40B4-BE49-F238E27FC236}">
              <a16:creationId xmlns:a16="http://schemas.microsoft.com/office/drawing/2014/main" id="{3BAD7802-60E5-48FC-874A-A2DD39D21B4D}"/>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79" name="フローチャート: 判断 578">
          <a:extLst>
            <a:ext uri="{FF2B5EF4-FFF2-40B4-BE49-F238E27FC236}">
              <a16:creationId xmlns:a16="http://schemas.microsoft.com/office/drawing/2014/main" id="{FAF91039-A1FF-40D2-9189-DD5DF97E4D4D}"/>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40429</xdr:rowOff>
    </xdr:from>
    <xdr:to>
      <xdr:col>98</xdr:col>
      <xdr:colOff>38100</xdr:colOff>
      <xdr:row>40</xdr:row>
      <xdr:rowOff>142029</xdr:rowOff>
    </xdr:to>
    <xdr:sp macro="" textlink="">
      <xdr:nvSpPr>
        <xdr:cNvPr id="580" name="フローチャート: 判断 579">
          <a:extLst>
            <a:ext uri="{FF2B5EF4-FFF2-40B4-BE49-F238E27FC236}">
              <a16:creationId xmlns:a16="http://schemas.microsoft.com/office/drawing/2014/main" id="{7025A736-8982-4047-A467-39D1520D3FAC}"/>
            </a:ext>
          </a:extLst>
        </xdr:cNvPr>
        <xdr:cNvSpPr/>
      </xdr:nvSpPr>
      <xdr:spPr>
        <a:xfrm>
          <a:off x="18605500" y="689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8A92D787-1A66-412F-B2AE-53D51688CF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58D04A6-0E16-4F59-9844-F867D8EBCC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4C01548-ECB3-4EA9-BD3E-08079BA612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6B54D01-F7FC-4EEB-AA03-899C7E0052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103629A-212A-444A-8E4D-56DA2A3DB72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52201</xdr:rowOff>
    </xdr:from>
    <xdr:to>
      <xdr:col>116</xdr:col>
      <xdr:colOff>114300</xdr:colOff>
      <xdr:row>39</xdr:row>
      <xdr:rowOff>153801</xdr:rowOff>
    </xdr:to>
    <xdr:sp macro="" textlink="">
      <xdr:nvSpPr>
        <xdr:cNvPr id="586" name="楕円 585">
          <a:extLst>
            <a:ext uri="{FF2B5EF4-FFF2-40B4-BE49-F238E27FC236}">
              <a16:creationId xmlns:a16="http://schemas.microsoft.com/office/drawing/2014/main" id="{7BDAFD25-27C1-4E96-8D3E-A1D37484D997}"/>
            </a:ext>
          </a:extLst>
        </xdr:cNvPr>
        <xdr:cNvSpPr/>
      </xdr:nvSpPr>
      <xdr:spPr>
        <a:xfrm>
          <a:off x="22110700" y="673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30628</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BDC1BFA6-E0B7-4711-9055-222A1A9D2B64}"/>
            </a:ext>
          </a:extLst>
        </xdr:cNvPr>
        <xdr:cNvSpPr txBox="1"/>
      </xdr:nvSpPr>
      <xdr:spPr>
        <a:xfrm>
          <a:off x="22199600" y="671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55557</xdr:rowOff>
    </xdr:from>
    <xdr:to>
      <xdr:col>112</xdr:col>
      <xdr:colOff>38100</xdr:colOff>
      <xdr:row>39</xdr:row>
      <xdr:rowOff>157157</xdr:rowOff>
    </xdr:to>
    <xdr:sp macro="" textlink="">
      <xdr:nvSpPr>
        <xdr:cNvPr id="588" name="楕円 587">
          <a:extLst>
            <a:ext uri="{FF2B5EF4-FFF2-40B4-BE49-F238E27FC236}">
              <a16:creationId xmlns:a16="http://schemas.microsoft.com/office/drawing/2014/main" id="{EFAFC090-594E-4B5D-9955-BDE11E491B24}"/>
            </a:ext>
          </a:extLst>
        </xdr:cNvPr>
        <xdr:cNvSpPr/>
      </xdr:nvSpPr>
      <xdr:spPr>
        <a:xfrm>
          <a:off x="21272500" y="67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103001</xdr:rowOff>
    </xdr:from>
    <xdr:to>
      <xdr:col>116</xdr:col>
      <xdr:colOff>63500</xdr:colOff>
      <xdr:row>39</xdr:row>
      <xdr:rowOff>106357</xdr:rowOff>
    </xdr:to>
    <xdr:cxnSp macro="">
      <xdr:nvCxnSpPr>
        <xdr:cNvPr id="589" name="直線コネクタ 588">
          <a:extLst>
            <a:ext uri="{FF2B5EF4-FFF2-40B4-BE49-F238E27FC236}">
              <a16:creationId xmlns:a16="http://schemas.microsoft.com/office/drawing/2014/main" id="{69A8F0DB-0110-4AD3-887B-7530248D752A}"/>
            </a:ext>
          </a:extLst>
        </xdr:cNvPr>
        <xdr:cNvCxnSpPr/>
      </xdr:nvCxnSpPr>
      <xdr:spPr>
        <a:xfrm flipV="1">
          <a:off x="21323300" y="6789551"/>
          <a:ext cx="8382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18666</xdr:rowOff>
    </xdr:from>
    <xdr:to>
      <xdr:col>107</xdr:col>
      <xdr:colOff>101600</xdr:colOff>
      <xdr:row>39</xdr:row>
      <xdr:rowOff>120266</xdr:rowOff>
    </xdr:to>
    <xdr:sp macro="" textlink="">
      <xdr:nvSpPr>
        <xdr:cNvPr id="590" name="楕円 589">
          <a:extLst>
            <a:ext uri="{FF2B5EF4-FFF2-40B4-BE49-F238E27FC236}">
              <a16:creationId xmlns:a16="http://schemas.microsoft.com/office/drawing/2014/main" id="{EC609CA7-63F3-4A26-B463-45E0D0181FA0}"/>
            </a:ext>
          </a:extLst>
        </xdr:cNvPr>
        <xdr:cNvSpPr/>
      </xdr:nvSpPr>
      <xdr:spPr>
        <a:xfrm>
          <a:off x="20383500" y="67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69466</xdr:rowOff>
    </xdr:from>
    <xdr:to>
      <xdr:col>111</xdr:col>
      <xdr:colOff>177800</xdr:colOff>
      <xdr:row>39</xdr:row>
      <xdr:rowOff>106357</xdr:rowOff>
    </xdr:to>
    <xdr:cxnSp macro="">
      <xdr:nvCxnSpPr>
        <xdr:cNvPr id="591" name="直線コネクタ 590">
          <a:extLst>
            <a:ext uri="{FF2B5EF4-FFF2-40B4-BE49-F238E27FC236}">
              <a16:creationId xmlns:a16="http://schemas.microsoft.com/office/drawing/2014/main" id="{A3582916-422C-4DDE-AD21-B1B646729464}"/>
            </a:ext>
          </a:extLst>
        </xdr:cNvPr>
        <xdr:cNvCxnSpPr/>
      </xdr:nvCxnSpPr>
      <xdr:spPr>
        <a:xfrm>
          <a:off x="20434300" y="6756016"/>
          <a:ext cx="889000" cy="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81078</xdr:rowOff>
    </xdr:from>
    <xdr:to>
      <xdr:col>98</xdr:col>
      <xdr:colOff>38100</xdr:colOff>
      <xdr:row>42</xdr:row>
      <xdr:rowOff>11228</xdr:rowOff>
    </xdr:to>
    <xdr:sp macro="" textlink="">
      <xdr:nvSpPr>
        <xdr:cNvPr id="592" name="楕円 591">
          <a:extLst>
            <a:ext uri="{FF2B5EF4-FFF2-40B4-BE49-F238E27FC236}">
              <a16:creationId xmlns:a16="http://schemas.microsoft.com/office/drawing/2014/main" id="{1893DDB8-4FE7-43B7-9BE2-72C4D5F68503}"/>
            </a:ext>
          </a:extLst>
        </xdr:cNvPr>
        <xdr:cNvSpPr/>
      </xdr:nvSpPr>
      <xdr:spPr>
        <a:xfrm>
          <a:off x="18605500" y="711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148954</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id="{F5FA7140-268F-4756-9E44-326E69B55FB8}"/>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id="{C80C6047-D734-44CB-AF36-23C71DCC2DE1}"/>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id="{657CCB8F-75A3-44C6-8650-B87D3FA4BCA2}"/>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158556</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25DC3B1F-7125-4AB1-9175-A458A1A0889E}"/>
            </a:ext>
          </a:extLst>
        </xdr:cNvPr>
        <xdr:cNvSpPr txBox="1"/>
      </xdr:nvSpPr>
      <xdr:spPr>
        <a:xfrm>
          <a:off x="18389111" y="66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148284</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552D10EA-E4F4-4876-BF27-4B009B89A358}"/>
            </a:ext>
          </a:extLst>
        </xdr:cNvPr>
        <xdr:cNvSpPr txBox="1"/>
      </xdr:nvSpPr>
      <xdr:spPr>
        <a:xfrm>
          <a:off x="21043411" y="68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136793</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8F660375-7711-4706-B507-CBDD464F74FA}"/>
            </a:ext>
          </a:extLst>
        </xdr:cNvPr>
        <xdr:cNvSpPr txBox="1"/>
      </xdr:nvSpPr>
      <xdr:spPr>
        <a:xfrm>
          <a:off x="20167111" y="64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2355</xdr:rowOff>
    </xdr:from>
    <xdr:ext cx="378565" cy="259045"/>
    <xdr:sp macro="" textlink="">
      <xdr:nvSpPr>
        <xdr:cNvPr id="599" name="n_4mainValue【一般廃棄物処理施設】&#10;一人当たり有形固定資産（償却資産）額">
          <a:extLst>
            <a:ext uri="{FF2B5EF4-FFF2-40B4-BE49-F238E27FC236}">
              <a16:creationId xmlns:a16="http://schemas.microsoft.com/office/drawing/2014/main" id="{1C9859C7-78E1-4534-8EB7-7E35E0ACE40B}"/>
            </a:ext>
          </a:extLst>
        </xdr:cNvPr>
        <xdr:cNvSpPr txBox="1"/>
      </xdr:nvSpPr>
      <xdr:spPr>
        <a:xfrm>
          <a:off x="18467017" y="7203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99E6FF75-DC21-4A84-B978-50682AF487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F3BB6800-376F-4AAB-AF0B-D27C26C1D9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B75D99B0-5B2F-4F39-8A39-5495BCF794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1FD99051-AEBC-459D-94CD-21434D79B5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94A40CB1-6ACF-4AA9-9C6B-25C3C25AA1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1E90BDED-B12B-490E-87C0-FE700BC41C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B46F8FD9-2338-4AD4-B765-E53196A772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523486E9-2777-43C5-A7E5-DE32724C7C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8FEF42F0-122F-4272-86E0-E137AF8BD9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951FE053-3F63-408F-9509-24CAF98EEA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B89DB50F-2F4D-4308-B172-C86B975A22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a:extLst>
            <a:ext uri="{FF2B5EF4-FFF2-40B4-BE49-F238E27FC236}">
              <a16:creationId xmlns:a16="http://schemas.microsoft.com/office/drawing/2014/main" id="{5C5BDAED-8B9D-41E3-904F-AE89F83AD34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2" name="テキスト ボックス 611">
          <a:extLst>
            <a:ext uri="{FF2B5EF4-FFF2-40B4-BE49-F238E27FC236}">
              <a16:creationId xmlns:a16="http://schemas.microsoft.com/office/drawing/2014/main" id="{6845AA23-DEBC-4590-985E-06AB2812C51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a:extLst>
            <a:ext uri="{FF2B5EF4-FFF2-40B4-BE49-F238E27FC236}">
              <a16:creationId xmlns:a16="http://schemas.microsoft.com/office/drawing/2014/main" id="{C0F84FC8-6C83-44DF-AAC0-5491B7F6E4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a:extLst>
            <a:ext uri="{FF2B5EF4-FFF2-40B4-BE49-F238E27FC236}">
              <a16:creationId xmlns:a16="http://schemas.microsoft.com/office/drawing/2014/main" id="{4E933BB9-EDDC-4499-B218-2F27E67FF07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a:extLst>
            <a:ext uri="{FF2B5EF4-FFF2-40B4-BE49-F238E27FC236}">
              <a16:creationId xmlns:a16="http://schemas.microsoft.com/office/drawing/2014/main" id="{9716A0CC-BE85-43B7-9F68-81EBEEF1577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a:extLst>
            <a:ext uri="{FF2B5EF4-FFF2-40B4-BE49-F238E27FC236}">
              <a16:creationId xmlns:a16="http://schemas.microsoft.com/office/drawing/2014/main" id="{739B669E-69C5-4C5D-AC8F-344CCF84D4A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a:extLst>
            <a:ext uri="{FF2B5EF4-FFF2-40B4-BE49-F238E27FC236}">
              <a16:creationId xmlns:a16="http://schemas.microsoft.com/office/drawing/2014/main" id="{FEBE4460-025D-4743-98FD-D03F5A6EFAD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a:extLst>
            <a:ext uri="{FF2B5EF4-FFF2-40B4-BE49-F238E27FC236}">
              <a16:creationId xmlns:a16="http://schemas.microsoft.com/office/drawing/2014/main" id="{C88B1219-DD33-4E3B-B576-4DD8955187E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a:extLst>
            <a:ext uri="{FF2B5EF4-FFF2-40B4-BE49-F238E27FC236}">
              <a16:creationId xmlns:a16="http://schemas.microsoft.com/office/drawing/2014/main" id="{D770CC46-AC17-444F-89ED-963EA7692C4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a:extLst>
            <a:ext uri="{FF2B5EF4-FFF2-40B4-BE49-F238E27FC236}">
              <a16:creationId xmlns:a16="http://schemas.microsoft.com/office/drawing/2014/main" id="{B056EAB2-2025-44C3-A5A8-17AE6148120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a:extLst>
            <a:ext uri="{FF2B5EF4-FFF2-40B4-BE49-F238E27FC236}">
              <a16:creationId xmlns:a16="http://schemas.microsoft.com/office/drawing/2014/main" id="{BD4BC81E-E5A9-4B21-A5A5-8599965C4AF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2" name="テキスト ボックス 621">
          <a:extLst>
            <a:ext uri="{FF2B5EF4-FFF2-40B4-BE49-F238E27FC236}">
              <a16:creationId xmlns:a16="http://schemas.microsoft.com/office/drawing/2014/main" id="{D2B633A2-A487-42A5-B42D-9F45C6D2C65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F2635059-1466-4152-98C7-98B5552A1B9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AE1BB2CD-8168-4BB0-8115-B37A9CA001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25" name="直線コネクタ 624">
          <a:extLst>
            <a:ext uri="{FF2B5EF4-FFF2-40B4-BE49-F238E27FC236}">
              <a16:creationId xmlns:a16="http://schemas.microsoft.com/office/drawing/2014/main" id="{DA3E2C73-E8BC-4D2F-ACD3-B9309207E61B}"/>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11E2AD23-1BAB-41B1-A03E-96665B536ADD}"/>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27" name="直線コネクタ 626">
          <a:extLst>
            <a:ext uri="{FF2B5EF4-FFF2-40B4-BE49-F238E27FC236}">
              <a16:creationId xmlns:a16="http://schemas.microsoft.com/office/drawing/2014/main" id="{16C606EB-2839-44D1-9A32-40EFAD5A2782}"/>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28" name="【保健センター・保健所】&#10;有形固定資産減価償却率最大値テキスト">
          <a:extLst>
            <a:ext uri="{FF2B5EF4-FFF2-40B4-BE49-F238E27FC236}">
              <a16:creationId xmlns:a16="http://schemas.microsoft.com/office/drawing/2014/main" id="{C1CC56B4-1B1A-4C51-88FE-B41320CE7762}"/>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29" name="直線コネクタ 628">
          <a:extLst>
            <a:ext uri="{FF2B5EF4-FFF2-40B4-BE49-F238E27FC236}">
              <a16:creationId xmlns:a16="http://schemas.microsoft.com/office/drawing/2014/main" id="{36C004EC-4AFC-4275-89C0-CEFE9AE03F7E}"/>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F11360A6-8B84-4669-A6E3-BD82C776691B}"/>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1" name="フローチャート: 判断 630">
          <a:extLst>
            <a:ext uri="{FF2B5EF4-FFF2-40B4-BE49-F238E27FC236}">
              <a16:creationId xmlns:a16="http://schemas.microsoft.com/office/drawing/2014/main" id="{1B6C71D4-21E9-470C-A69F-2D0BC666902F}"/>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32" name="フローチャート: 判断 631">
          <a:extLst>
            <a:ext uri="{FF2B5EF4-FFF2-40B4-BE49-F238E27FC236}">
              <a16:creationId xmlns:a16="http://schemas.microsoft.com/office/drawing/2014/main" id="{21DA7B3C-A980-4D3E-82BE-9CB0016D3C22}"/>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33" name="フローチャート: 判断 632">
          <a:extLst>
            <a:ext uri="{FF2B5EF4-FFF2-40B4-BE49-F238E27FC236}">
              <a16:creationId xmlns:a16="http://schemas.microsoft.com/office/drawing/2014/main" id="{8C313364-E9DA-42FF-BEAF-5BBCE6A3346F}"/>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34" name="フローチャート: 判断 633">
          <a:extLst>
            <a:ext uri="{FF2B5EF4-FFF2-40B4-BE49-F238E27FC236}">
              <a16:creationId xmlns:a16="http://schemas.microsoft.com/office/drawing/2014/main" id="{A4B89AC9-9D93-41EC-8153-11CD4709AE5A}"/>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117384</xdr:rowOff>
    </xdr:from>
    <xdr:to>
      <xdr:col>67</xdr:col>
      <xdr:colOff>101600</xdr:colOff>
      <xdr:row>59</xdr:row>
      <xdr:rowOff>47534</xdr:rowOff>
    </xdr:to>
    <xdr:sp macro="" textlink="">
      <xdr:nvSpPr>
        <xdr:cNvPr id="635" name="フローチャート: 判断 634">
          <a:extLst>
            <a:ext uri="{FF2B5EF4-FFF2-40B4-BE49-F238E27FC236}">
              <a16:creationId xmlns:a16="http://schemas.microsoft.com/office/drawing/2014/main" id="{5214EF05-7141-445B-883B-50E0961E53C2}"/>
            </a:ext>
          </a:extLst>
        </xdr:cNvPr>
        <xdr:cNvSpPr/>
      </xdr:nvSpPr>
      <xdr:spPr>
        <a:xfrm>
          <a:off x="12763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EFAF37A1-9E9D-4084-BD48-905FD930D4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12FD412-3009-47A2-B44E-8EB3449CCA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422C3E79-09DA-4078-9F53-9E3276EF14D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B75AC64-CBA7-4BB9-B7DD-FA40C2C5DC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E860DD3-11B4-42A1-9788-579203C8C3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27577</xdr:rowOff>
    </xdr:from>
    <xdr:to>
      <xdr:col>85</xdr:col>
      <xdr:colOff>177800</xdr:colOff>
      <xdr:row>58</xdr:row>
      <xdr:rowOff>129177</xdr:rowOff>
    </xdr:to>
    <xdr:sp macro="" textlink="">
      <xdr:nvSpPr>
        <xdr:cNvPr id="641" name="楕円 640">
          <a:extLst>
            <a:ext uri="{FF2B5EF4-FFF2-40B4-BE49-F238E27FC236}">
              <a16:creationId xmlns:a16="http://schemas.microsoft.com/office/drawing/2014/main" id="{79C521CF-AB54-4066-B78E-698541910207}"/>
            </a:ext>
          </a:extLst>
        </xdr:cNvPr>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50454</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A14A1C2D-F06A-4632-9947-3D442D075292}"/>
            </a:ext>
          </a:extLst>
        </xdr:cNvPr>
        <xdr:cNvSpPr txBox="1"/>
      </xdr:nvSpPr>
      <xdr:spPr>
        <a:xfrm>
          <a:off x="16357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123916</xdr:rowOff>
    </xdr:from>
    <xdr:to>
      <xdr:col>81</xdr:col>
      <xdr:colOff>101600</xdr:colOff>
      <xdr:row>58</xdr:row>
      <xdr:rowOff>54066</xdr:rowOff>
    </xdr:to>
    <xdr:sp macro="" textlink="">
      <xdr:nvSpPr>
        <xdr:cNvPr id="643" name="楕円 642">
          <a:extLst>
            <a:ext uri="{FF2B5EF4-FFF2-40B4-BE49-F238E27FC236}">
              <a16:creationId xmlns:a16="http://schemas.microsoft.com/office/drawing/2014/main" id="{E588B34B-2FF8-4266-BCC2-4F6FC94B1AA0}"/>
            </a:ext>
          </a:extLst>
        </xdr:cNvPr>
        <xdr:cNvSpPr/>
      </xdr:nvSpPr>
      <xdr:spPr>
        <a:xfrm>
          <a:off x="15430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3266</xdr:rowOff>
    </xdr:from>
    <xdr:to>
      <xdr:col>85</xdr:col>
      <xdr:colOff>127000</xdr:colOff>
      <xdr:row>58</xdr:row>
      <xdr:rowOff>78377</xdr:rowOff>
    </xdr:to>
    <xdr:cxnSp macro="">
      <xdr:nvCxnSpPr>
        <xdr:cNvPr id="644" name="直線コネクタ 643">
          <a:extLst>
            <a:ext uri="{FF2B5EF4-FFF2-40B4-BE49-F238E27FC236}">
              <a16:creationId xmlns:a16="http://schemas.microsoft.com/office/drawing/2014/main" id="{357B29AC-AF7B-4BC9-94DE-390CB84E56BF}"/>
            </a:ext>
          </a:extLst>
        </xdr:cNvPr>
        <xdr:cNvCxnSpPr/>
      </xdr:nvCxnSpPr>
      <xdr:spPr>
        <a:xfrm>
          <a:off x="15481300" y="99473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132080</xdr:rowOff>
    </xdr:from>
    <xdr:to>
      <xdr:col>76</xdr:col>
      <xdr:colOff>165100</xdr:colOff>
      <xdr:row>58</xdr:row>
      <xdr:rowOff>62230</xdr:rowOff>
    </xdr:to>
    <xdr:sp macro="" textlink="">
      <xdr:nvSpPr>
        <xdr:cNvPr id="645" name="楕円 644">
          <a:extLst>
            <a:ext uri="{FF2B5EF4-FFF2-40B4-BE49-F238E27FC236}">
              <a16:creationId xmlns:a16="http://schemas.microsoft.com/office/drawing/2014/main" id="{F4C3BE75-C118-4825-8069-9B2D4C32FEF8}"/>
            </a:ext>
          </a:extLst>
        </xdr:cNvPr>
        <xdr:cNvSpPr/>
      </xdr:nvSpPr>
      <xdr:spPr>
        <a:xfrm>
          <a:off x="14541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11430</xdr:rowOff>
    </xdr:to>
    <xdr:cxnSp macro="">
      <xdr:nvCxnSpPr>
        <xdr:cNvPr id="646" name="直線コネクタ 645">
          <a:extLst>
            <a:ext uri="{FF2B5EF4-FFF2-40B4-BE49-F238E27FC236}">
              <a16:creationId xmlns:a16="http://schemas.microsoft.com/office/drawing/2014/main" id="{5AD0EABB-41F5-49F5-B2BA-58F5D881CFF1}"/>
            </a:ext>
          </a:extLst>
        </xdr:cNvPr>
        <xdr:cNvCxnSpPr/>
      </xdr:nvCxnSpPr>
      <xdr:spPr>
        <a:xfrm flipV="1">
          <a:off x="14592300" y="99473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34109</xdr:rowOff>
    </xdr:from>
    <xdr:to>
      <xdr:col>72</xdr:col>
      <xdr:colOff>38100</xdr:colOff>
      <xdr:row>58</xdr:row>
      <xdr:rowOff>135709</xdr:rowOff>
    </xdr:to>
    <xdr:sp macro="" textlink="">
      <xdr:nvSpPr>
        <xdr:cNvPr id="647" name="楕円 646">
          <a:extLst>
            <a:ext uri="{FF2B5EF4-FFF2-40B4-BE49-F238E27FC236}">
              <a16:creationId xmlns:a16="http://schemas.microsoft.com/office/drawing/2014/main" id="{99A23B2E-2E40-4307-9EFC-09AF76EA5977}"/>
            </a:ext>
          </a:extLst>
        </xdr:cNvPr>
        <xdr:cNvSpPr/>
      </xdr:nvSpPr>
      <xdr:spPr>
        <a:xfrm>
          <a:off x="13652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84909</xdr:rowOff>
    </xdr:to>
    <xdr:cxnSp macro="">
      <xdr:nvCxnSpPr>
        <xdr:cNvPr id="648" name="直線コネクタ 647">
          <a:extLst>
            <a:ext uri="{FF2B5EF4-FFF2-40B4-BE49-F238E27FC236}">
              <a16:creationId xmlns:a16="http://schemas.microsoft.com/office/drawing/2014/main" id="{860B0070-0AC7-49B6-B163-353EB6ECF3E7}"/>
            </a:ext>
          </a:extLst>
        </xdr:cNvPr>
        <xdr:cNvCxnSpPr/>
      </xdr:nvCxnSpPr>
      <xdr:spPr>
        <a:xfrm flipV="1">
          <a:off x="13703300" y="995553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xdr:rowOff>
    </xdr:from>
    <xdr:to>
      <xdr:col>67</xdr:col>
      <xdr:colOff>101600</xdr:colOff>
      <xdr:row>60</xdr:row>
      <xdr:rowOff>117747</xdr:rowOff>
    </xdr:to>
    <xdr:sp macro="" textlink="">
      <xdr:nvSpPr>
        <xdr:cNvPr id="649" name="楕円 648">
          <a:extLst>
            <a:ext uri="{FF2B5EF4-FFF2-40B4-BE49-F238E27FC236}">
              <a16:creationId xmlns:a16="http://schemas.microsoft.com/office/drawing/2014/main" id="{5132E60A-0C29-485A-9F6E-37DA4F4AA9BE}"/>
            </a:ext>
          </a:extLst>
        </xdr:cNvPr>
        <xdr:cNvSpPr/>
      </xdr:nvSpPr>
      <xdr:spPr>
        <a:xfrm>
          <a:off x="12763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60</xdr:row>
      <xdr:rowOff>66947</xdr:rowOff>
    </xdr:to>
    <xdr:cxnSp macro="">
      <xdr:nvCxnSpPr>
        <xdr:cNvPr id="650" name="直線コネクタ 649">
          <a:extLst>
            <a:ext uri="{FF2B5EF4-FFF2-40B4-BE49-F238E27FC236}">
              <a16:creationId xmlns:a16="http://schemas.microsoft.com/office/drawing/2014/main" id="{00CA6B0F-58C8-459B-A170-48161AE4C894}"/>
            </a:ext>
          </a:extLst>
        </xdr:cNvPr>
        <xdr:cNvCxnSpPr/>
      </xdr:nvCxnSpPr>
      <xdr:spPr>
        <a:xfrm flipV="1">
          <a:off x="12814300" y="10029009"/>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F2B5ECBC-F481-4FC5-8A11-73D8AFBE62F3}"/>
            </a:ext>
          </a:extLst>
        </xdr:cNvPr>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C38C122B-D6A6-4F0C-A3A9-706D24F592D9}"/>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B4878710-BF52-4AF0-A519-60A01A69CCDC}"/>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D89EDE7A-5BFA-44A2-9931-4B3F78E50CC5}"/>
            </a:ext>
          </a:extLst>
        </xdr:cNvPr>
        <xdr:cNvSpPr txBox="1"/>
      </xdr:nvSpPr>
      <xdr:spPr>
        <a:xfrm>
          <a:off x="12611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70593</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1F73FD25-3563-4AF7-98A5-B0CA2BD9AF0F}"/>
            </a:ext>
          </a:extLst>
        </xdr:cNvPr>
        <xdr:cNvSpPr txBox="1"/>
      </xdr:nvSpPr>
      <xdr:spPr>
        <a:xfrm>
          <a:off x="15266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156D975E-BC8C-425B-800B-BE42282C4105}"/>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152236</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1B918F84-A6BD-4649-A559-6A4268FBA10B}"/>
            </a:ext>
          </a:extLst>
        </xdr:cNvPr>
        <xdr:cNvSpPr txBox="1"/>
      </xdr:nvSpPr>
      <xdr:spPr>
        <a:xfrm>
          <a:off x="13500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108874</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B15F33BA-0D13-479A-9FCC-775E5E4D25A9}"/>
            </a:ext>
          </a:extLst>
        </xdr:cNvPr>
        <xdr:cNvSpPr txBox="1"/>
      </xdr:nvSpPr>
      <xdr:spPr>
        <a:xfrm>
          <a:off x="12611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41533C74-F470-4205-B72C-2D6956A8A2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AC486870-A3B1-4E7A-9DF7-3B0601D2FE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3FB6936D-6F43-4B31-A54C-FF4CF168BD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D1C68888-8E48-44A5-AEE1-199FA99D5E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C0C30FDD-C343-4EDE-8FF6-7065FC5A16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C59D0C99-293F-4C29-99C4-070D31D265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1A4EA40A-2A81-4136-BF48-A1ED61A5E4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B0FADA5C-D440-45DB-A148-5720CC6BA1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E185A62-15CC-477F-88D3-EE39ADD1002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B66C962F-F908-4EE2-B7BF-B9F6C6CFD5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67DBD772-639D-484D-8B0A-1326E095002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54568D49-9897-4829-8793-FFE577C834B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8E3F5AE-3493-451D-A582-1DDEA2F6BE8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B05F29E3-94ED-4DB8-89CA-BA8342B08D2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CF8B5404-3040-4967-97BE-8E233225CD4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A25E4218-E651-4207-B08A-127ACEF457E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D314B630-D66B-4AA5-A876-C1AC147BD0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74E5D847-278C-43DB-95A9-D1E6DEB072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9E82829A-EFB7-4F8E-98C1-43BC6B57D08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40E739D0-554D-4F48-9D18-7885419950C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620EAB4C-3C65-421A-BFED-33FEB40144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5FE60097-BBC6-4644-9657-6AC782E9F6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8FE95F9B-7056-43F4-8963-F53723AF7D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82" name="直線コネクタ 681">
          <a:extLst>
            <a:ext uri="{FF2B5EF4-FFF2-40B4-BE49-F238E27FC236}">
              <a16:creationId xmlns:a16="http://schemas.microsoft.com/office/drawing/2014/main" id="{38D47A50-2AF1-468F-8C87-D8569A349C32}"/>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9D5B7633-9F4D-492B-9333-0AB23B81E05C}"/>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4" name="直線コネクタ 683">
          <a:extLst>
            <a:ext uri="{FF2B5EF4-FFF2-40B4-BE49-F238E27FC236}">
              <a16:creationId xmlns:a16="http://schemas.microsoft.com/office/drawing/2014/main" id="{E4866B41-013A-4250-9277-9804BD5B9102}"/>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77370409-AD3C-4444-A54A-DFDB5221EBFD}"/>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86" name="直線コネクタ 685">
          <a:extLst>
            <a:ext uri="{FF2B5EF4-FFF2-40B4-BE49-F238E27FC236}">
              <a16:creationId xmlns:a16="http://schemas.microsoft.com/office/drawing/2014/main" id="{FE1DEC74-FF90-4CF6-B910-AE9AFBF0E675}"/>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5107DA5B-1FB8-4BD7-86A3-22F39B5163E7}"/>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88" name="フローチャート: 判断 687">
          <a:extLst>
            <a:ext uri="{FF2B5EF4-FFF2-40B4-BE49-F238E27FC236}">
              <a16:creationId xmlns:a16="http://schemas.microsoft.com/office/drawing/2014/main" id="{32F831E5-448D-4FA8-B148-6C2EFF635FB8}"/>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89" name="フローチャート: 判断 688">
          <a:extLst>
            <a:ext uri="{FF2B5EF4-FFF2-40B4-BE49-F238E27FC236}">
              <a16:creationId xmlns:a16="http://schemas.microsoft.com/office/drawing/2014/main" id="{33F31BED-7BD9-42F5-9B4B-AA7E8BCA4B8E}"/>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0" name="フローチャート: 判断 689">
          <a:extLst>
            <a:ext uri="{FF2B5EF4-FFF2-40B4-BE49-F238E27FC236}">
              <a16:creationId xmlns:a16="http://schemas.microsoft.com/office/drawing/2014/main" id="{23C7BD5E-B20E-4943-9BAE-04376718D5E1}"/>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1" name="フローチャート: 判断 690">
          <a:extLst>
            <a:ext uri="{FF2B5EF4-FFF2-40B4-BE49-F238E27FC236}">
              <a16:creationId xmlns:a16="http://schemas.microsoft.com/office/drawing/2014/main" id="{C266E1CC-DADC-4E71-8FAE-885191FFB831}"/>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2" name="フローチャート: 判断 691">
          <a:extLst>
            <a:ext uri="{FF2B5EF4-FFF2-40B4-BE49-F238E27FC236}">
              <a16:creationId xmlns:a16="http://schemas.microsoft.com/office/drawing/2014/main" id="{E53ECACE-20B1-4637-BFFF-B44658C6C0B9}"/>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8ABF2FC2-DA19-455B-B469-45462174E1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E385059-7402-4427-BAAE-C7EC35E116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4AAC0435-FA45-4FC4-A820-6C04A7069C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7E32E872-ECD2-40EF-A115-B7F3D8EF63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699BBD51-93BC-4C31-91BE-17C7B61149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698" name="楕円 697">
          <a:extLst>
            <a:ext uri="{FF2B5EF4-FFF2-40B4-BE49-F238E27FC236}">
              <a16:creationId xmlns:a16="http://schemas.microsoft.com/office/drawing/2014/main" id="{6FA45279-FA18-4BC9-B8D2-957C3087E3B6}"/>
            </a:ext>
          </a:extLst>
        </xdr:cNvPr>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EE4212BD-C3C7-46C0-99BD-EC2149C8CB63}"/>
            </a:ext>
          </a:extLst>
        </xdr:cNvPr>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700" name="楕円 699">
          <a:extLst>
            <a:ext uri="{FF2B5EF4-FFF2-40B4-BE49-F238E27FC236}">
              <a16:creationId xmlns:a16="http://schemas.microsoft.com/office/drawing/2014/main" id="{B2CB4F4E-0A7D-494B-A7F7-FF040DFA8B72}"/>
            </a:ext>
          </a:extLst>
        </xdr:cNvPr>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01" name="直線コネクタ 700">
          <a:extLst>
            <a:ext uri="{FF2B5EF4-FFF2-40B4-BE49-F238E27FC236}">
              <a16:creationId xmlns:a16="http://schemas.microsoft.com/office/drawing/2014/main" id="{1A9E63CA-6FC2-49DA-A9AE-997955EFD746}"/>
            </a:ext>
          </a:extLst>
        </xdr:cNvPr>
        <xdr:cNvCxnSpPr/>
      </xdr:nvCxnSpPr>
      <xdr:spPr>
        <a:xfrm>
          <a:off x="21323300" y="1043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702" name="楕円 701">
          <a:extLst>
            <a:ext uri="{FF2B5EF4-FFF2-40B4-BE49-F238E27FC236}">
              <a16:creationId xmlns:a16="http://schemas.microsoft.com/office/drawing/2014/main" id="{0B5897F0-5F07-43A5-AEA6-A0DD26D98CD8}"/>
            </a:ext>
          </a:extLst>
        </xdr:cNvPr>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160020</xdr:rowOff>
    </xdr:to>
    <xdr:cxnSp macro="">
      <xdr:nvCxnSpPr>
        <xdr:cNvPr id="703" name="直線コネクタ 702">
          <a:extLst>
            <a:ext uri="{FF2B5EF4-FFF2-40B4-BE49-F238E27FC236}">
              <a16:creationId xmlns:a16="http://schemas.microsoft.com/office/drawing/2014/main" id="{2DB032DE-A757-4E68-8625-5B0D01FDA944}"/>
            </a:ext>
          </a:extLst>
        </xdr:cNvPr>
        <xdr:cNvCxnSpPr/>
      </xdr:nvCxnSpPr>
      <xdr:spPr>
        <a:xfrm flipV="1">
          <a:off x="20434300" y="1043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143510</xdr:rowOff>
    </xdr:from>
    <xdr:to>
      <xdr:col>102</xdr:col>
      <xdr:colOff>165100</xdr:colOff>
      <xdr:row>60</xdr:row>
      <xdr:rowOff>73660</xdr:rowOff>
    </xdr:to>
    <xdr:sp macro="" textlink="">
      <xdr:nvSpPr>
        <xdr:cNvPr id="704" name="楕円 703">
          <a:extLst>
            <a:ext uri="{FF2B5EF4-FFF2-40B4-BE49-F238E27FC236}">
              <a16:creationId xmlns:a16="http://schemas.microsoft.com/office/drawing/2014/main" id="{5F1A0315-9C99-462E-AE76-A06CE63715F2}"/>
            </a:ext>
          </a:extLst>
        </xdr:cNvPr>
        <xdr:cNvSpPr/>
      </xdr:nvSpPr>
      <xdr:spPr>
        <a:xfrm>
          <a:off x="19494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22860</xdr:rowOff>
    </xdr:from>
    <xdr:to>
      <xdr:col>107</xdr:col>
      <xdr:colOff>50800</xdr:colOff>
      <xdr:row>60</xdr:row>
      <xdr:rowOff>160020</xdr:rowOff>
    </xdr:to>
    <xdr:cxnSp macro="">
      <xdr:nvCxnSpPr>
        <xdr:cNvPr id="705" name="直線コネクタ 704">
          <a:extLst>
            <a:ext uri="{FF2B5EF4-FFF2-40B4-BE49-F238E27FC236}">
              <a16:creationId xmlns:a16="http://schemas.microsoft.com/office/drawing/2014/main" id="{9FEF3463-C549-46C2-ABB7-FF58A70F7C24}"/>
            </a:ext>
          </a:extLst>
        </xdr:cNvPr>
        <xdr:cNvCxnSpPr/>
      </xdr:nvCxnSpPr>
      <xdr:spPr>
        <a:xfrm>
          <a:off x="19545300" y="10309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21590</xdr:rowOff>
    </xdr:from>
    <xdr:to>
      <xdr:col>98</xdr:col>
      <xdr:colOff>38100</xdr:colOff>
      <xdr:row>59</xdr:row>
      <xdr:rowOff>123190</xdr:rowOff>
    </xdr:to>
    <xdr:sp macro="" textlink="">
      <xdr:nvSpPr>
        <xdr:cNvPr id="706" name="楕円 705">
          <a:extLst>
            <a:ext uri="{FF2B5EF4-FFF2-40B4-BE49-F238E27FC236}">
              <a16:creationId xmlns:a16="http://schemas.microsoft.com/office/drawing/2014/main" id="{AAB977D4-2A4E-4C6D-8596-EED89D62BBDF}"/>
            </a:ext>
          </a:extLst>
        </xdr:cNvPr>
        <xdr:cNvSpPr/>
      </xdr:nvSpPr>
      <xdr:spPr>
        <a:xfrm>
          <a:off x="18605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72390</xdr:rowOff>
    </xdr:from>
    <xdr:to>
      <xdr:col>102</xdr:col>
      <xdr:colOff>114300</xdr:colOff>
      <xdr:row>60</xdr:row>
      <xdr:rowOff>22860</xdr:rowOff>
    </xdr:to>
    <xdr:cxnSp macro="">
      <xdr:nvCxnSpPr>
        <xdr:cNvPr id="707" name="直線コネクタ 706">
          <a:extLst>
            <a:ext uri="{FF2B5EF4-FFF2-40B4-BE49-F238E27FC236}">
              <a16:creationId xmlns:a16="http://schemas.microsoft.com/office/drawing/2014/main" id="{993656D2-491A-4220-A96E-971AA14AD595}"/>
            </a:ext>
          </a:extLst>
        </xdr:cNvPr>
        <xdr:cNvCxnSpPr/>
      </xdr:nvCxnSpPr>
      <xdr:spPr>
        <a:xfrm>
          <a:off x="18656300" y="10187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08" name="n_1aveValue【保健センター・保健所】&#10;一人当たり面積">
          <a:extLst>
            <a:ext uri="{FF2B5EF4-FFF2-40B4-BE49-F238E27FC236}">
              <a16:creationId xmlns:a16="http://schemas.microsoft.com/office/drawing/2014/main" id="{4F280A39-9EAA-419D-8ABE-F43969C6F955}"/>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09" name="n_2aveValue【保健センター・保健所】&#10;一人当たり面積">
          <a:extLst>
            <a:ext uri="{FF2B5EF4-FFF2-40B4-BE49-F238E27FC236}">
              <a16:creationId xmlns:a16="http://schemas.microsoft.com/office/drawing/2014/main" id="{3494CA46-43F8-4FEA-9CA3-8EDA0FDA4846}"/>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710" name="n_3aveValue【保健センター・保健所】&#10;一人当たり面積">
          <a:extLst>
            <a:ext uri="{FF2B5EF4-FFF2-40B4-BE49-F238E27FC236}">
              <a16:creationId xmlns:a16="http://schemas.microsoft.com/office/drawing/2014/main" id="{75FB3993-DC36-4575-9811-1931A90C28D8}"/>
            </a:ext>
          </a:extLst>
        </xdr:cNvPr>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1" name="n_4aveValue【保健センター・保健所】&#10;一人当たり面積">
          <a:extLst>
            <a:ext uri="{FF2B5EF4-FFF2-40B4-BE49-F238E27FC236}">
              <a16:creationId xmlns:a16="http://schemas.microsoft.com/office/drawing/2014/main" id="{80011B1A-1E40-4DFC-B393-D02D5684315C}"/>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712" name="n_1mainValue【保健センター・保健所】&#10;一人当たり面積">
          <a:extLst>
            <a:ext uri="{FF2B5EF4-FFF2-40B4-BE49-F238E27FC236}">
              <a16:creationId xmlns:a16="http://schemas.microsoft.com/office/drawing/2014/main" id="{8B78790C-F25F-4E20-BFF9-2C88986FA4DC}"/>
            </a:ext>
          </a:extLst>
        </xdr:cNvPr>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13" name="n_2mainValue【保健センター・保健所】&#10;一人当たり面積">
          <a:extLst>
            <a:ext uri="{FF2B5EF4-FFF2-40B4-BE49-F238E27FC236}">
              <a16:creationId xmlns:a16="http://schemas.microsoft.com/office/drawing/2014/main" id="{1458B88C-B8E4-426C-9EC9-A5BA81406A3D}"/>
            </a:ext>
          </a:extLst>
        </xdr:cNvPr>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90187</xdr:rowOff>
    </xdr:from>
    <xdr:ext cx="469744" cy="259045"/>
    <xdr:sp macro="" textlink="">
      <xdr:nvSpPr>
        <xdr:cNvPr id="714" name="n_3mainValue【保健センター・保健所】&#10;一人当たり面積">
          <a:extLst>
            <a:ext uri="{FF2B5EF4-FFF2-40B4-BE49-F238E27FC236}">
              <a16:creationId xmlns:a16="http://schemas.microsoft.com/office/drawing/2014/main" id="{ECBCC280-8C49-4B20-BB03-7BA439C02D60}"/>
            </a:ext>
          </a:extLst>
        </xdr:cNvPr>
        <xdr:cNvSpPr txBox="1"/>
      </xdr:nvSpPr>
      <xdr:spPr>
        <a:xfrm>
          <a:off x="19310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139717</xdr:rowOff>
    </xdr:from>
    <xdr:ext cx="469744" cy="259045"/>
    <xdr:sp macro="" textlink="">
      <xdr:nvSpPr>
        <xdr:cNvPr id="715" name="n_4mainValue【保健センター・保健所】&#10;一人当たり面積">
          <a:extLst>
            <a:ext uri="{FF2B5EF4-FFF2-40B4-BE49-F238E27FC236}">
              <a16:creationId xmlns:a16="http://schemas.microsoft.com/office/drawing/2014/main" id="{6DD297AC-CC20-4433-AACD-ACA82642300E}"/>
            </a:ext>
          </a:extLst>
        </xdr:cNvPr>
        <xdr:cNvSpPr txBox="1"/>
      </xdr:nvSpPr>
      <xdr:spPr>
        <a:xfrm>
          <a:off x="18421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9ED8AF90-8C5B-4A83-AF58-77F837F616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E1F16612-BFC7-4665-A95D-F9FAC687566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1736A30A-B6C0-4FF6-A7B9-A384B8CF26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72B5DD09-AF6B-47E1-9196-8D739E0D2E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4FCB8FC2-73D8-49DE-9D48-322D032FAF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B9CBEF9D-F1FF-4E9A-91A5-4D70F9C3B7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3A617C22-5F4A-4386-B95E-1386A22FA2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EFCA4463-1CFB-4D7F-9C76-14714ADF6E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8B608AD4-BCD1-488D-9F70-D5A0EF6144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CBB8A6B2-20CF-4CE2-A60A-BBC870916A3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F4CC1355-2E75-4B86-BDF8-23AEF49F56B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4A49ECBC-19B7-41E9-A51F-6DC37708CBF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9A28121C-6202-4A5F-86FF-F01382838EF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6D2A3C82-ADA3-45FC-85A2-A34DBC2C8E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DBD561CE-6CC8-4778-AFBA-BA58354BD6F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46F19E49-6634-4110-A489-2B0645A4D06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404A0984-F776-4195-9FF5-328FBDBA732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F3F68F30-53E9-47B1-B09E-9B5F3162111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3D05278D-96A1-46CE-8A5E-B2B664DFC04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F8FDCAEE-A86F-422F-A5CB-FD9C49716F4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A5C62323-62FF-4176-B309-171D8DB2CB9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0F794856-5190-460D-9FB5-C2007B7B48C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391D9B3B-48C6-4A84-B840-49F19BB71F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24AA8588-6075-4784-8287-5F6D312B720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2AAD9B33-E3F0-479F-90D6-3EAACACFD2C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1" name="直線コネクタ 740">
          <a:extLst>
            <a:ext uri="{FF2B5EF4-FFF2-40B4-BE49-F238E27FC236}">
              <a16:creationId xmlns:a16="http://schemas.microsoft.com/office/drawing/2014/main" id="{5D25045F-6EEB-4499-862E-A79050983547}"/>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42" name="【消防施設】&#10;有形固定資産減価償却率最小値テキスト">
          <a:extLst>
            <a:ext uri="{FF2B5EF4-FFF2-40B4-BE49-F238E27FC236}">
              <a16:creationId xmlns:a16="http://schemas.microsoft.com/office/drawing/2014/main" id="{66632F97-80E8-4C47-9995-464AD267C4C4}"/>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43" name="直線コネクタ 742">
          <a:extLst>
            <a:ext uri="{FF2B5EF4-FFF2-40B4-BE49-F238E27FC236}">
              <a16:creationId xmlns:a16="http://schemas.microsoft.com/office/drawing/2014/main" id="{B9A81F0C-809F-44CA-89A7-53DF6626D436}"/>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4" name="【消防施設】&#10;有形固定資産減価償却率最大値テキスト">
          <a:extLst>
            <a:ext uri="{FF2B5EF4-FFF2-40B4-BE49-F238E27FC236}">
              <a16:creationId xmlns:a16="http://schemas.microsoft.com/office/drawing/2014/main" id="{EA311AA3-BE17-46A5-AAE3-C87CBE408B49}"/>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5" name="直線コネクタ 744">
          <a:extLst>
            <a:ext uri="{FF2B5EF4-FFF2-40B4-BE49-F238E27FC236}">
              <a16:creationId xmlns:a16="http://schemas.microsoft.com/office/drawing/2014/main" id="{876DE36F-9124-4DCD-AE5A-1EEA4EECF35D}"/>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0ADB6466-DAA0-47C2-9513-E6F558F380C0}"/>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47" name="フローチャート: 判断 746">
          <a:extLst>
            <a:ext uri="{FF2B5EF4-FFF2-40B4-BE49-F238E27FC236}">
              <a16:creationId xmlns:a16="http://schemas.microsoft.com/office/drawing/2014/main" id="{1FC6E220-601C-4ADA-B26B-09098F2C6CEC}"/>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48" name="フローチャート: 判断 747">
          <a:extLst>
            <a:ext uri="{FF2B5EF4-FFF2-40B4-BE49-F238E27FC236}">
              <a16:creationId xmlns:a16="http://schemas.microsoft.com/office/drawing/2014/main" id="{0C10211A-D107-45FB-A9C9-7916045F9818}"/>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49" name="フローチャート: 判断 748">
          <a:extLst>
            <a:ext uri="{FF2B5EF4-FFF2-40B4-BE49-F238E27FC236}">
              <a16:creationId xmlns:a16="http://schemas.microsoft.com/office/drawing/2014/main" id="{1D0A52EF-823D-4F4C-B539-E2CC7A2DD0A9}"/>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0" name="フローチャート: 判断 749">
          <a:extLst>
            <a:ext uri="{FF2B5EF4-FFF2-40B4-BE49-F238E27FC236}">
              <a16:creationId xmlns:a16="http://schemas.microsoft.com/office/drawing/2014/main" id="{520ADF05-8244-4420-B8A1-F010CF6E6EAF}"/>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33020</xdr:rowOff>
    </xdr:from>
    <xdr:to>
      <xdr:col>67</xdr:col>
      <xdr:colOff>101600</xdr:colOff>
      <xdr:row>82</xdr:row>
      <xdr:rowOff>134620</xdr:rowOff>
    </xdr:to>
    <xdr:sp macro="" textlink="">
      <xdr:nvSpPr>
        <xdr:cNvPr id="751" name="フローチャート: 判断 750">
          <a:extLst>
            <a:ext uri="{FF2B5EF4-FFF2-40B4-BE49-F238E27FC236}">
              <a16:creationId xmlns:a16="http://schemas.microsoft.com/office/drawing/2014/main" id="{AA3F4C64-2DC7-4B2A-8E51-96063DE720D9}"/>
            </a:ext>
          </a:extLst>
        </xdr:cNvPr>
        <xdr:cNvSpPr/>
      </xdr:nvSpPr>
      <xdr:spPr>
        <a:xfrm>
          <a:off x="12763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E8BD5897-D45F-4DCB-8B64-14F2BD1026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B848358A-C68C-453E-9B5C-F63BD82E97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7C912F7-A526-4C2D-9F3C-07B50CE57C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9850C3B-0E1B-47A4-B805-03B0A7A82FF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5BA2489-E507-4EB0-B1EF-A642C7E3785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144055</xdr:rowOff>
    </xdr:from>
    <xdr:to>
      <xdr:col>85</xdr:col>
      <xdr:colOff>177800</xdr:colOff>
      <xdr:row>79</xdr:row>
      <xdr:rowOff>74205</xdr:rowOff>
    </xdr:to>
    <xdr:sp macro="" textlink="">
      <xdr:nvSpPr>
        <xdr:cNvPr id="757" name="楕円 756">
          <a:extLst>
            <a:ext uri="{FF2B5EF4-FFF2-40B4-BE49-F238E27FC236}">
              <a16:creationId xmlns:a16="http://schemas.microsoft.com/office/drawing/2014/main" id="{953122C7-A4C7-4457-8C79-B1C3EA6E92C3}"/>
            </a:ext>
          </a:extLst>
        </xdr:cNvPr>
        <xdr:cNvSpPr/>
      </xdr:nvSpPr>
      <xdr:spPr>
        <a:xfrm>
          <a:off x="162687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166932</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EDB1C67D-0F7A-4D92-9106-09A7495BD85A}"/>
            </a:ext>
          </a:extLst>
        </xdr:cNvPr>
        <xdr:cNvSpPr txBox="1"/>
      </xdr:nvSpPr>
      <xdr:spPr>
        <a:xfrm>
          <a:off x="16357600" y="1336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108131</xdr:rowOff>
    </xdr:from>
    <xdr:to>
      <xdr:col>81</xdr:col>
      <xdr:colOff>101600</xdr:colOff>
      <xdr:row>79</xdr:row>
      <xdr:rowOff>38281</xdr:rowOff>
    </xdr:to>
    <xdr:sp macro="" textlink="">
      <xdr:nvSpPr>
        <xdr:cNvPr id="759" name="楕円 758">
          <a:extLst>
            <a:ext uri="{FF2B5EF4-FFF2-40B4-BE49-F238E27FC236}">
              <a16:creationId xmlns:a16="http://schemas.microsoft.com/office/drawing/2014/main" id="{4789872B-77B5-46F1-8AC7-422DE697FAA3}"/>
            </a:ext>
          </a:extLst>
        </xdr:cNvPr>
        <xdr:cNvSpPr/>
      </xdr:nvSpPr>
      <xdr:spPr>
        <a:xfrm>
          <a:off x="15430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23405</xdr:rowOff>
    </xdr:to>
    <xdr:cxnSp macro="">
      <xdr:nvCxnSpPr>
        <xdr:cNvPr id="760" name="直線コネクタ 759">
          <a:extLst>
            <a:ext uri="{FF2B5EF4-FFF2-40B4-BE49-F238E27FC236}">
              <a16:creationId xmlns:a16="http://schemas.microsoft.com/office/drawing/2014/main" id="{2B65BF87-7871-42DF-BF93-91E12C470708}"/>
            </a:ext>
          </a:extLst>
        </xdr:cNvPr>
        <xdr:cNvCxnSpPr/>
      </xdr:nvCxnSpPr>
      <xdr:spPr>
        <a:xfrm>
          <a:off x="15481300" y="135320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77107</xdr:rowOff>
    </xdr:from>
    <xdr:to>
      <xdr:col>76</xdr:col>
      <xdr:colOff>165100</xdr:colOff>
      <xdr:row>79</xdr:row>
      <xdr:rowOff>7257</xdr:rowOff>
    </xdr:to>
    <xdr:sp macro="" textlink="">
      <xdr:nvSpPr>
        <xdr:cNvPr id="761" name="楕円 760">
          <a:extLst>
            <a:ext uri="{FF2B5EF4-FFF2-40B4-BE49-F238E27FC236}">
              <a16:creationId xmlns:a16="http://schemas.microsoft.com/office/drawing/2014/main" id="{AB61380C-8A65-4E33-8C3B-39C9CC218C9F}"/>
            </a:ext>
          </a:extLst>
        </xdr:cNvPr>
        <xdr:cNvSpPr/>
      </xdr:nvSpPr>
      <xdr:spPr>
        <a:xfrm>
          <a:off x="14541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127907</xdr:rowOff>
    </xdr:from>
    <xdr:to>
      <xdr:col>81</xdr:col>
      <xdr:colOff>50800</xdr:colOff>
      <xdr:row>78</xdr:row>
      <xdr:rowOff>158931</xdr:rowOff>
    </xdr:to>
    <xdr:cxnSp macro="">
      <xdr:nvCxnSpPr>
        <xdr:cNvPr id="762" name="直線コネクタ 761">
          <a:extLst>
            <a:ext uri="{FF2B5EF4-FFF2-40B4-BE49-F238E27FC236}">
              <a16:creationId xmlns:a16="http://schemas.microsoft.com/office/drawing/2014/main" id="{ED2F0709-A6F2-4A3C-AD75-AB37C02948C7}"/>
            </a:ext>
          </a:extLst>
        </xdr:cNvPr>
        <xdr:cNvCxnSpPr/>
      </xdr:nvCxnSpPr>
      <xdr:spPr>
        <a:xfrm>
          <a:off x="14592300" y="135010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49349</xdr:rowOff>
    </xdr:from>
    <xdr:to>
      <xdr:col>72</xdr:col>
      <xdr:colOff>38100</xdr:colOff>
      <xdr:row>78</xdr:row>
      <xdr:rowOff>150949</xdr:rowOff>
    </xdr:to>
    <xdr:sp macro="" textlink="">
      <xdr:nvSpPr>
        <xdr:cNvPr id="763" name="楕円 762">
          <a:extLst>
            <a:ext uri="{FF2B5EF4-FFF2-40B4-BE49-F238E27FC236}">
              <a16:creationId xmlns:a16="http://schemas.microsoft.com/office/drawing/2014/main" id="{D520B262-EBA5-4231-8003-2D5446BB046E}"/>
            </a:ext>
          </a:extLst>
        </xdr:cNvPr>
        <xdr:cNvSpPr/>
      </xdr:nvSpPr>
      <xdr:spPr>
        <a:xfrm>
          <a:off x="13652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100149</xdr:rowOff>
    </xdr:from>
    <xdr:to>
      <xdr:col>76</xdr:col>
      <xdr:colOff>114300</xdr:colOff>
      <xdr:row>78</xdr:row>
      <xdr:rowOff>127907</xdr:rowOff>
    </xdr:to>
    <xdr:cxnSp macro="">
      <xdr:nvCxnSpPr>
        <xdr:cNvPr id="764" name="直線コネクタ 763">
          <a:extLst>
            <a:ext uri="{FF2B5EF4-FFF2-40B4-BE49-F238E27FC236}">
              <a16:creationId xmlns:a16="http://schemas.microsoft.com/office/drawing/2014/main" id="{F525E91A-E2FA-4AEA-9D4B-D2229BB380E3}"/>
            </a:ext>
          </a:extLst>
        </xdr:cNvPr>
        <xdr:cNvCxnSpPr/>
      </xdr:nvCxnSpPr>
      <xdr:spPr>
        <a:xfrm>
          <a:off x="13703300" y="134732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765" name="楕円 764">
          <a:extLst>
            <a:ext uri="{FF2B5EF4-FFF2-40B4-BE49-F238E27FC236}">
              <a16:creationId xmlns:a16="http://schemas.microsoft.com/office/drawing/2014/main" id="{7ECB1506-8561-42E2-AC4F-26CD24F2FA6F}"/>
            </a:ext>
          </a:extLst>
        </xdr:cNvPr>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100149</xdr:rowOff>
    </xdr:from>
    <xdr:to>
      <xdr:col>71</xdr:col>
      <xdr:colOff>177800</xdr:colOff>
      <xdr:row>81</xdr:row>
      <xdr:rowOff>49530</xdr:rowOff>
    </xdr:to>
    <xdr:cxnSp macro="">
      <xdr:nvCxnSpPr>
        <xdr:cNvPr id="766" name="直線コネクタ 765">
          <a:extLst>
            <a:ext uri="{FF2B5EF4-FFF2-40B4-BE49-F238E27FC236}">
              <a16:creationId xmlns:a16="http://schemas.microsoft.com/office/drawing/2014/main" id="{A9177A48-BA9B-4E2E-893A-0242EA292D1E}"/>
            </a:ext>
          </a:extLst>
        </xdr:cNvPr>
        <xdr:cNvCxnSpPr/>
      </xdr:nvCxnSpPr>
      <xdr:spPr>
        <a:xfrm flipV="1">
          <a:off x="12814300" y="13473249"/>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67" name="n_1aveValue【消防施設】&#10;有形固定資産減価償却率">
          <a:extLst>
            <a:ext uri="{FF2B5EF4-FFF2-40B4-BE49-F238E27FC236}">
              <a16:creationId xmlns:a16="http://schemas.microsoft.com/office/drawing/2014/main" id="{86544632-4B89-4C23-AD0B-C0D90A84A4D3}"/>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68" name="n_2aveValue【消防施設】&#10;有形固定資産減価償却率">
          <a:extLst>
            <a:ext uri="{FF2B5EF4-FFF2-40B4-BE49-F238E27FC236}">
              <a16:creationId xmlns:a16="http://schemas.microsoft.com/office/drawing/2014/main" id="{371DF52B-8AD3-4905-9091-88314EECCA9E}"/>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69" name="n_3aveValue【消防施設】&#10;有形固定資産減価償却率">
          <a:extLst>
            <a:ext uri="{FF2B5EF4-FFF2-40B4-BE49-F238E27FC236}">
              <a16:creationId xmlns:a16="http://schemas.microsoft.com/office/drawing/2014/main" id="{E8C1FB25-9A6E-416A-90D6-EBF14D9B810A}"/>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125747</xdr:rowOff>
    </xdr:from>
    <xdr:ext cx="405111" cy="259045"/>
    <xdr:sp macro="" textlink="">
      <xdr:nvSpPr>
        <xdr:cNvPr id="770" name="n_4aveValue【消防施設】&#10;有形固定資産減価償却率">
          <a:extLst>
            <a:ext uri="{FF2B5EF4-FFF2-40B4-BE49-F238E27FC236}">
              <a16:creationId xmlns:a16="http://schemas.microsoft.com/office/drawing/2014/main" id="{C3ABB173-435C-4690-B87B-86E2018DF457}"/>
            </a:ext>
          </a:extLst>
        </xdr:cNvPr>
        <xdr:cNvSpPr txBox="1"/>
      </xdr:nvSpPr>
      <xdr:spPr>
        <a:xfrm>
          <a:off x="12611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54808</xdr:rowOff>
    </xdr:from>
    <xdr:ext cx="405111" cy="259045"/>
    <xdr:sp macro="" textlink="">
      <xdr:nvSpPr>
        <xdr:cNvPr id="771" name="n_1mainValue【消防施設】&#10;有形固定資産減価償却率">
          <a:extLst>
            <a:ext uri="{FF2B5EF4-FFF2-40B4-BE49-F238E27FC236}">
              <a16:creationId xmlns:a16="http://schemas.microsoft.com/office/drawing/2014/main" id="{4C73E2AD-A9AC-4DE9-BE68-C6BDA309F0E5}"/>
            </a:ext>
          </a:extLst>
        </xdr:cNvPr>
        <xdr:cNvSpPr txBox="1"/>
      </xdr:nvSpPr>
      <xdr:spPr>
        <a:xfrm>
          <a:off x="152660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23784</xdr:rowOff>
    </xdr:from>
    <xdr:ext cx="405111" cy="259045"/>
    <xdr:sp macro="" textlink="">
      <xdr:nvSpPr>
        <xdr:cNvPr id="772" name="n_2mainValue【消防施設】&#10;有形固定資産減価償却率">
          <a:extLst>
            <a:ext uri="{FF2B5EF4-FFF2-40B4-BE49-F238E27FC236}">
              <a16:creationId xmlns:a16="http://schemas.microsoft.com/office/drawing/2014/main" id="{9FA7FB7F-989B-4A63-8AFB-A79A1F1BDC0C}"/>
            </a:ext>
          </a:extLst>
        </xdr:cNvPr>
        <xdr:cNvSpPr txBox="1"/>
      </xdr:nvSpPr>
      <xdr:spPr>
        <a:xfrm>
          <a:off x="143897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167476</xdr:rowOff>
    </xdr:from>
    <xdr:ext cx="405111" cy="259045"/>
    <xdr:sp macro="" textlink="">
      <xdr:nvSpPr>
        <xdr:cNvPr id="773" name="n_3mainValue【消防施設】&#10;有形固定資産減価償却率">
          <a:extLst>
            <a:ext uri="{FF2B5EF4-FFF2-40B4-BE49-F238E27FC236}">
              <a16:creationId xmlns:a16="http://schemas.microsoft.com/office/drawing/2014/main" id="{2B61A658-B7AD-41CD-B723-E588F5F69323}"/>
            </a:ext>
          </a:extLst>
        </xdr:cNvPr>
        <xdr:cNvSpPr txBox="1"/>
      </xdr:nvSpPr>
      <xdr:spPr>
        <a:xfrm>
          <a:off x="13500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74" name="n_4mainValue【消防施設】&#10;有形固定資産減価償却率">
          <a:extLst>
            <a:ext uri="{FF2B5EF4-FFF2-40B4-BE49-F238E27FC236}">
              <a16:creationId xmlns:a16="http://schemas.microsoft.com/office/drawing/2014/main" id="{915FF6D7-8766-44C4-953A-5E11DB830757}"/>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4231058E-8CAC-4F9B-946C-6E187F4856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280DBB42-CEB5-4EDC-B409-F4C5DF43FC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B0F249C2-56C1-4747-9DDF-D377092A16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EF5D4D11-DEE0-4D55-8AB4-80556D4B59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6AC9A5CB-EA2B-42A2-AB5C-BFD0856C95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488CF33D-9ABD-4458-8D2C-4E67C9F672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EC3738D1-014E-43E4-88B3-9B3BC75C4C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C8DAFE1C-ADB5-4C6F-911D-1C7D29997C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30F289B2-0936-45AD-BB82-76A4CF048D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A357BF05-45B8-493F-BE8A-3E643D18F7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00F23D34-F4EA-49E9-B66F-5918E2DB76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4CE06D2A-B70B-4815-86A4-AF9AF69C43B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A00FCCCB-6C50-43F2-8936-1DE618BE171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F5E475C8-D4CF-4431-9EC4-18F79673994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7DEA90C9-7A0D-4F91-AC97-F2653575D0E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DFEF869F-8BD7-4041-8754-F5D9C6DCF95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11600363-6356-4CF2-B611-32BC6893011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E6E9B374-B3A9-46C1-B820-46C4BF0DCC8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4E71723E-0AFF-4C65-A26A-E8AA221C56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C2E6ADD6-0D74-4E83-AF1D-72DF090C50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CAC0B1A9-820B-431D-96C0-75615E3CC8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96" name="直線コネクタ 795">
          <a:extLst>
            <a:ext uri="{FF2B5EF4-FFF2-40B4-BE49-F238E27FC236}">
              <a16:creationId xmlns:a16="http://schemas.microsoft.com/office/drawing/2014/main" id="{540EDDF9-7F42-40DF-AB72-0D83E4A89E35}"/>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7" name="【消防施設】&#10;一人当たり面積最小値テキスト">
          <a:extLst>
            <a:ext uri="{FF2B5EF4-FFF2-40B4-BE49-F238E27FC236}">
              <a16:creationId xmlns:a16="http://schemas.microsoft.com/office/drawing/2014/main" id="{D9A297B9-AD22-45A1-BBC1-CB821F06B677}"/>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8" name="直線コネクタ 797">
          <a:extLst>
            <a:ext uri="{FF2B5EF4-FFF2-40B4-BE49-F238E27FC236}">
              <a16:creationId xmlns:a16="http://schemas.microsoft.com/office/drawing/2014/main" id="{66506E26-2F49-4C27-9F67-428E7C5014E1}"/>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99" name="【消防施設】&#10;一人当たり面積最大値テキスト">
          <a:extLst>
            <a:ext uri="{FF2B5EF4-FFF2-40B4-BE49-F238E27FC236}">
              <a16:creationId xmlns:a16="http://schemas.microsoft.com/office/drawing/2014/main" id="{D887F2B0-7B54-46F0-86F3-129A7F33EE9D}"/>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0" name="直線コネクタ 799">
          <a:extLst>
            <a:ext uri="{FF2B5EF4-FFF2-40B4-BE49-F238E27FC236}">
              <a16:creationId xmlns:a16="http://schemas.microsoft.com/office/drawing/2014/main" id="{FFCBF8C9-2E4A-477B-AE93-900382DE21F8}"/>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1" name="【消防施設】&#10;一人当たり面積平均値テキスト">
          <a:extLst>
            <a:ext uri="{FF2B5EF4-FFF2-40B4-BE49-F238E27FC236}">
              <a16:creationId xmlns:a16="http://schemas.microsoft.com/office/drawing/2014/main" id="{B882C9DA-2FEA-4C60-B524-13CF8078CC6B}"/>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2" name="フローチャート: 判断 801">
          <a:extLst>
            <a:ext uri="{FF2B5EF4-FFF2-40B4-BE49-F238E27FC236}">
              <a16:creationId xmlns:a16="http://schemas.microsoft.com/office/drawing/2014/main" id="{05EBA05C-1697-4E05-94FA-71D9922F94F2}"/>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03" name="フローチャート: 判断 802">
          <a:extLst>
            <a:ext uri="{FF2B5EF4-FFF2-40B4-BE49-F238E27FC236}">
              <a16:creationId xmlns:a16="http://schemas.microsoft.com/office/drawing/2014/main" id="{E724077E-CB05-486C-A818-5C11A39C2474}"/>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04" name="フローチャート: 判断 803">
          <a:extLst>
            <a:ext uri="{FF2B5EF4-FFF2-40B4-BE49-F238E27FC236}">
              <a16:creationId xmlns:a16="http://schemas.microsoft.com/office/drawing/2014/main" id="{3F618DD6-99FE-4895-8C15-B88317CFAF69}"/>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05" name="フローチャート: 判断 804">
          <a:extLst>
            <a:ext uri="{FF2B5EF4-FFF2-40B4-BE49-F238E27FC236}">
              <a16:creationId xmlns:a16="http://schemas.microsoft.com/office/drawing/2014/main" id="{F1669BF7-CB64-4C4C-9CDC-C5334354D64D}"/>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806" name="フローチャート: 判断 805">
          <a:extLst>
            <a:ext uri="{FF2B5EF4-FFF2-40B4-BE49-F238E27FC236}">
              <a16:creationId xmlns:a16="http://schemas.microsoft.com/office/drawing/2014/main" id="{D73CA305-76D7-41E5-9698-157374C971EE}"/>
            </a:ext>
          </a:extLst>
        </xdr:cNvPr>
        <xdr:cNvSpPr/>
      </xdr:nvSpPr>
      <xdr:spPr>
        <a:xfrm>
          <a:off x="18605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9D05843F-2524-4C42-A5CD-62A2E77BC5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65395BBF-D780-4913-BE49-548A84C2CA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A5D19C56-3FB2-497E-82CD-A9EA9213D2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63138666-07C5-4295-81FE-FB03CA30AA0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7E3AE6DC-6167-4913-BE2A-535286B5E5E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812" name="楕円 811">
          <a:extLst>
            <a:ext uri="{FF2B5EF4-FFF2-40B4-BE49-F238E27FC236}">
              <a16:creationId xmlns:a16="http://schemas.microsoft.com/office/drawing/2014/main" id="{11BF49C8-594E-408B-914F-83ACB20037D0}"/>
            </a:ext>
          </a:extLst>
        </xdr:cNvPr>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105173</xdr:rowOff>
    </xdr:from>
    <xdr:ext cx="469744" cy="259045"/>
    <xdr:sp macro="" textlink="">
      <xdr:nvSpPr>
        <xdr:cNvPr id="813" name="【消防施設】&#10;一人当たり面積該当値テキスト">
          <a:extLst>
            <a:ext uri="{FF2B5EF4-FFF2-40B4-BE49-F238E27FC236}">
              <a16:creationId xmlns:a16="http://schemas.microsoft.com/office/drawing/2014/main" id="{CCFD79C0-27CA-4BBC-8564-DF9F7DD6A871}"/>
            </a:ext>
          </a:extLst>
        </xdr:cNvPr>
        <xdr:cNvSpPr txBox="1"/>
      </xdr:nvSpPr>
      <xdr:spPr>
        <a:xfrm>
          <a:off x="22199600"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814" name="楕円 813">
          <a:extLst>
            <a:ext uri="{FF2B5EF4-FFF2-40B4-BE49-F238E27FC236}">
              <a16:creationId xmlns:a16="http://schemas.microsoft.com/office/drawing/2014/main" id="{88652025-0836-4099-944F-DC8CCF2757AA}"/>
            </a:ext>
          </a:extLst>
        </xdr:cNvPr>
        <xdr:cNvSpPr/>
      </xdr:nvSpPr>
      <xdr:spPr>
        <a:xfrm>
          <a:off x="21272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10668</xdr:rowOff>
    </xdr:to>
    <xdr:cxnSp macro="">
      <xdr:nvCxnSpPr>
        <xdr:cNvPr id="815" name="直線コネクタ 814">
          <a:extLst>
            <a:ext uri="{FF2B5EF4-FFF2-40B4-BE49-F238E27FC236}">
              <a16:creationId xmlns:a16="http://schemas.microsoft.com/office/drawing/2014/main" id="{8FAD6A59-672B-4D69-B035-E82F25A52356}"/>
            </a:ext>
          </a:extLst>
        </xdr:cNvPr>
        <xdr:cNvCxnSpPr/>
      </xdr:nvCxnSpPr>
      <xdr:spPr>
        <a:xfrm flipV="1">
          <a:off x="21323300" y="1440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816" name="楕円 815">
          <a:extLst>
            <a:ext uri="{FF2B5EF4-FFF2-40B4-BE49-F238E27FC236}">
              <a16:creationId xmlns:a16="http://schemas.microsoft.com/office/drawing/2014/main" id="{A9DFD501-F214-453B-A00F-8A3E90C9DA8F}"/>
            </a:ext>
          </a:extLst>
        </xdr:cNvPr>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10668</xdr:rowOff>
    </xdr:to>
    <xdr:cxnSp macro="">
      <xdr:nvCxnSpPr>
        <xdr:cNvPr id="817" name="直線コネクタ 816">
          <a:extLst>
            <a:ext uri="{FF2B5EF4-FFF2-40B4-BE49-F238E27FC236}">
              <a16:creationId xmlns:a16="http://schemas.microsoft.com/office/drawing/2014/main" id="{2B6BA953-7A8E-4128-9697-31EC7AF5C9DB}"/>
            </a:ext>
          </a:extLst>
        </xdr:cNvPr>
        <xdr:cNvCxnSpPr/>
      </xdr:nvCxnSpPr>
      <xdr:spPr>
        <a:xfrm>
          <a:off x="20434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818" name="楕円 817">
          <a:extLst>
            <a:ext uri="{FF2B5EF4-FFF2-40B4-BE49-F238E27FC236}">
              <a16:creationId xmlns:a16="http://schemas.microsoft.com/office/drawing/2014/main" id="{C157CBDA-5E95-4C29-9CAB-87E9C1C2B3E5}"/>
            </a:ext>
          </a:extLst>
        </xdr:cNvPr>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xdr:rowOff>
    </xdr:from>
    <xdr:to>
      <xdr:col>107</xdr:col>
      <xdr:colOff>50800</xdr:colOff>
      <xdr:row>84</xdr:row>
      <xdr:rowOff>10668</xdr:rowOff>
    </xdr:to>
    <xdr:cxnSp macro="">
      <xdr:nvCxnSpPr>
        <xdr:cNvPr id="819" name="直線コネクタ 818">
          <a:extLst>
            <a:ext uri="{FF2B5EF4-FFF2-40B4-BE49-F238E27FC236}">
              <a16:creationId xmlns:a16="http://schemas.microsoft.com/office/drawing/2014/main" id="{C29CF42D-308E-4F7E-B24C-B6A331D4D0F2}"/>
            </a:ext>
          </a:extLst>
        </xdr:cNvPr>
        <xdr:cNvCxnSpPr/>
      </xdr:nvCxnSpPr>
      <xdr:spPr>
        <a:xfrm>
          <a:off x="19545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149606</xdr:rowOff>
    </xdr:from>
    <xdr:to>
      <xdr:col>98</xdr:col>
      <xdr:colOff>38100</xdr:colOff>
      <xdr:row>84</xdr:row>
      <xdr:rowOff>79756</xdr:rowOff>
    </xdr:to>
    <xdr:sp macro="" textlink="">
      <xdr:nvSpPr>
        <xdr:cNvPr id="820" name="楕円 819">
          <a:extLst>
            <a:ext uri="{FF2B5EF4-FFF2-40B4-BE49-F238E27FC236}">
              <a16:creationId xmlns:a16="http://schemas.microsoft.com/office/drawing/2014/main" id="{E119E6E8-3C61-425E-9E58-EE33CBBE6BA3}"/>
            </a:ext>
          </a:extLst>
        </xdr:cNvPr>
        <xdr:cNvSpPr/>
      </xdr:nvSpPr>
      <xdr:spPr>
        <a:xfrm>
          <a:off x="18605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xdr:rowOff>
    </xdr:from>
    <xdr:to>
      <xdr:col>102</xdr:col>
      <xdr:colOff>114300</xdr:colOff>
      <xdr:row>84</xdr:row>
      <xdr:rowOff>28956</xdr:rowOff>
    </xdr:to>
    <xdr:cxnSp macro="">
      <xdr:nvCxnSpPr>
        <xdr:cNvPr id="821" name="直線コネクタ 820">
          <a:extLst>
            <a:ext uri="{FF2B5EF4-FFF2-40B4-BE49-F238E27FC236}">
              <a16:creationId xmlns:a16="http://schemas.microsoft.com/office/drawing/2014/main" id="{17E1E922-BCA6-4E97-8472-C88050102D9A}"/>
            </a:ext>
          </a:extLst>
        </xdr:cNvPr>
        <xdr:cNvCxnSpPr/>
      </xdr:nvCxnSpPr>
      <xdr:spPr>
        <a:xfrm flipV="1">
          <a:off x="18656300" y="14412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22" name="n_1aveValue【消防施設】&#10;一人当たり面積">
          <a:extLst>
            <a:ext uri="{FF2B5EF4-FFF2-40B4-BE49-F238E27FC236}">
              <a16:creationId xmlns:a16="http://schemas.microsoft.com/office/drawing/2014/main" id="{5A19B84F-B915-4E12-B83C-4A6C051DDA3C}"/>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23" name="n_2aveValue【消防施設】&#10;一人当たり面積">
          <a:extLst>
            <a:ext uri="{FF2B5EF4-FFF2-40B4-BE49-F238E27FC236}">
              <a16:creationId xmlns:a16="http://schemas.microsoft.com/office/drawing/2014/main" id="{935C0BF6-EFD1-42D7-B656-6DFC8428B3B0}"/>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24" name="n_3aveValue【消防施設】&#10;一人当たり面積">
          <a:extLst>
            <a:ext uri="{FF2B5EF4-FFF2-40B4-BE49-F238E27FC236}">
              <a16:creationId xmlns:a16="http://schemas.microsoft.com/office/drawing/2014/main" id="{E76D44A9-BB11-4FF0-8903-31A0AF9FF926}"/>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825" name="n_4aveValue【消防施設】&#10;一人当たり面積">
          <a:extLst>
            <a:ext uri="{FF2B5EF4-FFF2-40B4-BE49-F238E27FC236}">
              <a16:creationId xmlns:a16="http://schemas.microsoft.com/office/drawing/2014/main" id="{7E976A2B-89AF-4B3F-B5F5-E17F3D7BE842}"/>
            </a:ext>
          </a:extLst>
        </xdr:cNvPr>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52595</xdr:rowOff>
    </xdr:from>
    <xdr:ext cx="469744" cy="259045"/>
    <xdr:sp macro="" textlink="">
      <xdr:nvSpPr>
        <xdr:cNvPr id="826" name="n_1mainValue【消防施設】&#10;一人当たり面積">
          <a:extLst>
            <a:ext uri="{FF2B5EF4-FFF2-40B4-BE49-F238E27FC236}">
              <a16:creationId xmlns:a16="http://schemas.microsoft.com/office/drawing/2014/main" id="{B39620CB-3006-4DFE-B1BA-35E438B74AC1}"/>
            </a:ext>
          </a:extLst>
        </xdr:cNvPr>
        <xdr:cNvSpPr txBox="1"/>
      </xdr:nvSpPr>
      <xdr:spPr>
        <a:xfrm>
          <a:off x="21075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52595</xdr:rowOff>
    </xdr:from>
    <xdr:ext cx="469744" cy="259045"/>
    <xdr:sp macro="" textlink="">
      <xdr:nvSpPr>
        <xdr:cNvPr id="827" name="n_2mainValue【消防施設】&#10;一人当たり面積">
          <a:extLst>
            <a:ext uri="{FF2B5EF4-FFF2-40B4-BE49-F238E27FC236}">
              <a16:creationId xmlns:a16="http://schemas.microsoft.com/office/drawing/2014/main" id="{E5A545ED-4C97-47A7-80C6-1345C5AF51B6}"/>
            </a:ext>
          </a:extLst>
        </xdr:cNvPr>
        <xdr:cNvSpPr txBox="1"/>
      </xdr:nvSpPr>
      <xdr:spPr>
        <a:xfrm>
          <a:off x="20199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52595</xdr:rowOff>
    </xdr:from>
    <xdr:ext cx="469744" cy="259045"/>
    <xdr:sp macro="" textlink="">
      <xdr:nvSpPr>
        <xdr:cNvPr id="828" name="n_3mainValue【消防施設】&#10;一人当たり面積">
          <a:extLst>
            <a:ext uri="{FF2B5EF4-FFF2-40B4-BE49-F238E27FC236}">
              <a16:creationId xmlns:a16="http://schemas.microsoft.com/office/drawing/2014/main" id="{E061B686-058A-4507-90CA-E84D7EF9A4F1}"/>
            </a:ext>
          </a:extLst>
        </xdr:cNvPr>
        <xdr:cNvSpPr txBox="1"/>
      </xdr:nvSpPr>
      <xdr:spPr>
        <a:xfrm>
          <a:off x="19310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70883</xdr:rowOff>
    </xdr:from>
    <xdr:ext cx="469744" cy="259045"/>
    <xdr:sp macro="" textlink="">
      <xdr:nvSpPr>
        <xdr:cNvPr id="829" name="n_4mainValue【消防施設】&#10;一人当たり面積">
          <a:extLst>
            <a:ext uri="{FF2B5EF4-FFF2-40B4-BE49-F238E27FC236}">
              <a16:creationId xmlns:a16="http://schemas.microsoft.com/office/drawing/2014/main" id="{0DB75683-363C-4FA8-9FB4-9E88ACBABDF5}"/>
            </a:ext>
          </a:extLst>
        </xdr:cNvPr>
        <xdr:cNvSpPr txBox="1"/>
      </xdr:nvSpPr>
      <xdr:spPr>
        <a:xfrm>
          <a:off x="18421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3C4470DE-7DA8-4670-92E7-1F7732A8BF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FBBB13A2-E734-4D19-80C0-D6F64158EB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0D5C13E4-5BFB-42EE-A5A3-33BA0F75A7C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F4417A31-63BA-4E9F-8507-43C8B95BC1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6F3A9F43-D0DC-48E3-8A6B-1AEFC6AFB8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B1B919F5-F45B-4020-ACF0-E12A4338A4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DA433BC9-3FBA-44F1-9458-AC49D860AE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76A65E62-241E-4592-92FA-86142DC9E9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888785BD-5DA5-4871-96CB-E63030E681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4DAADBA2-E408-44B0-A4F8-049DEA5AA4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60A3CF96-99EA-4425-ACB8-DDCAD6EE35A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D9FE5A4C-7370-4C1E-B277-6C5A97E90CF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66E207FF-6932-44AE-B6C6-A523901511A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CF2B3B22-DEBF-4A3E-ACB8-D9FDC376A8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4CBB548D-25B6-43A6-B170-1968FDD9EF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454423EE-776E-4043-8C8F-E947F152C5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A172EB24-C534-458B-962E-467D71DCC2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5400F215-9207-4F2A-B699-7198F6E15E6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7CAC1FE7-790D-4723-B077-76F83D0C8D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364B1796-5AF5-442F-8998-EC4FC4D0312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2082BE94-70B8-4994-BB7A-6A79E2B10D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EEC3059E-6A0B-429F-8AA1-BB1B34F6C8C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5AED0402-5918-4B32-BC74-1A7B2D32EEF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837C54A6-0E7A-40F0-B03E-F659327DBD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ADE2EFD9-8B2B-4B0F-A32F-93F753EC36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55" name="直線コネクタ 854">
          <a:extLst>
            <a:ext uri="{FF2B5EF4-FFF2-40B4-BE49-F238E27FC236}">
              <a16:creationId xmlns:a16="http://schemas.microsoft.com/office/drawing/2014/main" id="{4E0CB5BD-017C-4247-A247-FC12757AECF6}"/>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56" name="【庁舎】&#10;有形固定資産減価償却率最小値テキスト">
          <a:extLst>
            <a:ext uri="{FF2B5EF4-FFF2-40B4-BE49-F238E27FC236}">
              <a16:creationId xmlns:a16="http://schemas.microsoft.com/office/drawing/2014/main" id="{2723DA1B-2CD9-4E36-82A6-0D54744B955F}"/>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57" name="直線コネクタ 856">
          <a:extLst>
            <a:ext uri="{FF2B5EF4-FFF2-40B4-BE49-F238E27FC236}">
              <a16:creationId xmlns:a16="http://schemas.microsoft.com/office/drawing/2014/main" id="{B0A4307A-C060-4537-87AD-5633C6CEEA22}"/>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58" name="【庁舎】&#10;有形固定資産減価償却率最大値テキスト">
          <a:extLst>
            <a:ext uri="{FF2B5EF4-FFF2-40B4-BE49-F238E27FC236}">
              <a16:creationId xmlns:a16="http://schemas.microsoft.com/office/drawing/2014/main" id="{78196168-B1FD-4E69-A2E6-3A55CDD66F70}"/>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59" name="直線コネクタ 858">
          <a:extLst>
            <a:ext uri="{FF2B5EF4-FFF2-40B4-BE49-F238E27FC236}">
              <a16:creationId xmlns:a16="http://schemas.microsoft.com/office/drawing/2014/main" id="{53D805C0-8A33-4F39-ACD2-EF259DAC249E}"/>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60" name="【庁舎】&#10;有形固定資産減価償却率平均値テキスト">
          <a:extLst>
            <a:ext uri="{FF2B5EF4-FFF2-40B4-BE49-F238E27FC236}">
              <a16:creationId xmlns:a16="http://schemas.microsoft.com/office/drawing/2014/main" id="{1DA67496-4FAF-4C40-BC96-1374A619134E}"/>
            </a:ext>
          </a:extLst>
        </xdr:cNvPr>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1" name="フローチャート: 判断 860">
          <a:extLst>
            <a:ext uri="{FF2B5EF4-FFF2-40B4-BE49-F238E27FC236}">
              <a16:creationId xmlns:a16="http://schemas.microsoft.com/office/drawing/2014/main" id="{87B6DD3B-0753-4D1F-8619-71215F722B43}"/>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62" name="フローチャート: 判断 861">
          <a:extLst>
            <a:ext uri="{FF2B5EF4-FFF2-40B4-BE49-F238E27FC236}">
              <a16:creationId xmlns:a16="http://schemas.microsoft.com/office/drawing/2014/main" id="{201453CF-7A9B-4FB3-9330-962CC3D3179B}"/>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63" name="フローチャート: 判断 862">
          <a:extLst>
            <a:ext uri="{FF2B5EF4-FFF2-40B4-BE49-F238E27FC236}">
              <a16:creationId xmlns:a16="http://schemas.microsoft.com/office/drawing/2014/main" id="{647A7AAC-40A2-4011-BDD7-92D3D20CAD95}"/>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64" name="フローチャート: 判断 863">
          <a:extLst>
            <a:ext uri="{FF2B5EF4-FFF2-40B4-BE49-F238E27FC236}">
              <a16:creationId xmlns:a16="http://schemas.microsoft.com/office/drawing/2014/main" id="{24B1786D-EE40-4A0B-BEA0-2E98E7C381C7}"/>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5" name="フローチャート: 判断 864">
          <a:extLst>
            <a:ext uri="{FF2B5EF4-FFF2-40B4-BE49-F238E27FC236}">
              <a16:creationId xmlns:a16="http://schemas.microsoft.com/office/drawing/2014/main" id="{83F89DA6-DF05-46F3-BFC8-1D4FD9E8C648}"/>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D096DD86-B4D2-418B-8C6D-2C2FA59716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CA3601EC-D519-4463-86A4-8D794FA4C1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3D5B6FAE-3AC3-4DA3-A169-0090384803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6A371E54-FEAB-458C-8A2D-151FBB280D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FA165F37-7F6C-4B81-A977-C513364B8E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62956</xdr:rowOff>
    </xdr:from>
    <xdr:to>
      <xdr:col>85</xdr:col>
      <xdr:colOff>177800</xdr:colOff>
      <xdr:row>103</xdr:row>
      <xdr:rowOff>164556</xdr:rowOff>
    </xdr:to>
    <xdr:sp macro="" textlink="">
      <xdr:nvSpPr>
        <xdr:cNvPr id="871" name="楕円 870">
          <a:extLst>
            <a:ext uri="{FF2B5EF4-FFF2-40B4-BE49-F238E27FC236}">
              <a16:creationId xmlns:a16="http://schemas.microsoft.com/office/drawing/2014/main" id="{B2176EF5-D940-4272-B28B-EC9B8EE64204}"/>
            </a:ext>
          </a:extLst>
        </xdr:cNvPr>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85833</xdr:rowOff>
    </xdr:from>
    <xdr:ext cx="405111" cy="259045"/>
    <xdr:sp macro="" textlink="">
      <xdr:nvSpPr>
        <xdr:cNvPr id="872" name="【庁舎】&#10;有形固定資産減価償却率該当値テキスト">
          <a:extLst>
            <a:ext uri="{FF2B5EF4-FFF2-40B4-BE49-F238E27FC236}">
              <a16:creationId xmlns:a16="http://schemas.microsoft.com/office/drawing/2014/main" id="{6CDA19AB-BFA7-4516-98E7-AA3C7FB15D2B}"/>
            </a:ext>
          </a:extLst>
        </xdr:cNvPr>
        <xdr:cNvSpPr txBox="1"/>
      </xdr:nvSpPr>
      <xdr:spPr>
        <a:xfrm>
          <a:off x="16357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873" name="楕円 872">
          <a:extLst>
            <a:ext uri="{FF2B5EF4-FFF2-40B4-BE49-F238E27FC236}">
              <a16:creationId xmlns:a16="http://schemas.microsoft.com/office/drawing/2014/main" id="{E39E72D5-EDD9-41A8-BC3B-4CDFCD8EFEC8}"/>
            </a:ext>
          </a:extLst>
        </xdr:cNvPr>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68036</xdr:rowOff>
    </xdr:from>
    <xdr:to>
      <xdr:col>85</xdr:col>
      <xdr:colOff>127000</xdr:colOff>
      <xdr:row>103</xdr:row>
      <xdr:rowOff>113756</xdr:rowOff>
    </xdr:to>
    <xdr:cxnSp macro="">
      <xdr:nvCxnSpPr>
        <xdr:cNvPr id="874" name="直線コネクタ 873">
          <a:extLst>
            <a:ext uri="{FF2B5EF4-FFF2-40B4-BE49-F238E27FC236}">
              <a16:creationId xmlns:a16="http://schemas.microsoft.com/office/drawing/2014/main" id="{DEE1EB43-3466-4A39-A131-F5B34E0FB089}"/>
            </a:ext>
          </a:extLst>
        </xdr:cNvPr>
        <xdr:cNvCxnSpPr/>
      </xdr:nvCxnSpPr>
      <xdr:spPr>
        <a:xfrm>
          <a:off x="15481300" y="177273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875" name="楕円 874">
          <a:extLst>
            <a:ext uri="{FF2B5EF4-FFF2-40B4-BE49-F238E27FC236}">
              <a16:creationId xmlns:a16="http://schemas.microsoft.com/office/drawing/2014/main" id="{14092D8D-F468-4A14-B5F3-B79295C72105}"/>
            </a:ext>
          </a:extLst>
        </xdr:cNvPr>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105</xdr:row>
      <xdr:rowOff>63137</xdr:rowOff>
    </xdr:to>
    <xdr:cxnSp macro="">
      <xdr:nvCxnSpPr>
        <xdr:cNvPr id="876" name="直線コネクタ 875">
          <a:extLst>
            <a:ext uri="{FF2B5EF4-FFF2-40B4-BE49-F238E27FC236}">
              <a16:creationId xmlns:a16="http://schemas.microsoft.com/office/drawing/2014/main" id="{C9600F24-EB42-4E2B-8E6B-BF7CF2FD2751}"/>
            </a:ext>
          </a:extLst>
        </xdr:cNvPr>
        <xdr:cNvCxnSpPr/>
      </xdr:nvCxnSpPr>
      <xdr:spPr>
        <a:xfrm flipV="1">
          <a:off x="14592300" y="17727386"/>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146231</xdr:rowOff>
    </xdr:from>
    <xdr:to>
      <xdr:col>72</xdr:col>
      <xdr:colOff>38100</xdr:colOff>
      <xdr:row>106</xdr:row>
      <xdr:rowOff>76381</xdr:rowOff>
    </xdr:to>
    <xdr:sp macro="" textlink="">
      <xdr:nvSpPr>
        <xdr:cNvPr id="877" name="楕円 876">
          <a:extLst>
            <a:ext uri="{FF2B5EF4-FFF2-40B4-BE49-F238E27FC236}">
              <a16:creationId xmlns:a16="http://schemas.microsoft.com/office/drawing/2014/main" id="{2A547689-6067-4A62-8315-46CD0A5513B8}"/>
            </a:ext>
          </a:extLst>
        </xdr:cNvPr>
        <xdr:cNvSpPr/>
      </xdr:nvSpPr>
      <xdr:spPr>
        <a:xfrm>
          <a:off x="13652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63137</xdr:rowOff>
    </xdr:from>
    <xdr:to>
      <xdr:col>76</xdr:col>
      <xdr:colOff>114300</xdr:colOff>
      <xdr:row>106</xdr:row>
      <xdr:rowOff>25581</xdr:rowOff>
    </xdr:to>
    <xdr:cxnSp macro="">
      <xdr:nvCxnSpPr>
        <xdr:cNvPr id="878" name="直線コネクタ 877">
          <a:extLst>
            <a:ext uri="{FF2B5EF4-FFF2-40B4-BE49-F238E27FC236}">
              <a16:creationId xmlns:a16="http://schemas.microsoft.com/office/drawing/2014/main" id="{FE37E8F5-0575-4900-8DEB-B0B21082C06D}"/>
            </a:ext>
          </a:extLst>
        </xdr:cNvPr>
        <xdr:cNvCxnSpPr/>
      </xdr:nvCxnSpPr>
      <xdr:spPr>
        <a:xfrm flipV="1">
          <a:off x="13703300" y="1806538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2539</xdr:rowOff>
    </xdr:from>
    <xdr:to>
      <xdr:col>67</xdr:col>
      <xdr:colOff>101600</xdr:colOff>
      <xdr:row>104</xdr:row>
      <xdr:rowOff>104139</xdr:rowOff>
    </xdr:to>
    <xdr:sp macro="" textlink="">
      <xdr:nvSpPr>
        <xdr:cNvPr id="879" name="楕円 878">
          <a:extLst>
            <a:ext uri="{FF2B5EF4-FFF2-40B4-BE49-F238E27FC236}">
              <a16:creationId xmlns:a16="http://schemas.microsoft.com/office/drawing/2014/main" id="{81D251AA-7D47-448E-A9B5-6794AFC52282}"/>
            </a:ext>
          </a:extLst>
        </xdr:cNvPr>
        <xdr:cNvSpPr/>
      </xdr:nvSpPr>
      <xdr:spPr>
        <a:xfrm>
          <a:off x="1276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53339</xdr:rowOff>
    </xdr:from>
    <xdr:to>
      <xdr:col>71</xdr:col>
      <xdr:colOff>177800</xdr:colOff>
      <xdr:row>106</xdr:row>
      <xdr:rowOff>25581</xdr:rowOff>
    </xdr:to>
    <xdr:cxnSp macro="">
      <xdr:nvCxnSpPr>
        <xdr:cNvPr id="880" name="直線コネクタ 879">
          <a:extLst>
            <a:ext uri="{FF2B5EF4-FFF2-40B4-BE49-F238E27FC236}">
              <a16:creationId xmlns:a16="http://schemas.microsoft.com/office/drawing/2014/main" id="{1F85A4D9-0382-4A44-A234-3B6663CC4864}"/>
            </a:ext>
          </a:extLst>
        </xdr:cNvPr>
        <xdr:cNvCxnSpPr/>
      </xdr:nvCxnSpPr>
      <xdr:spPr>
        <a:xfrm>
          <a:off x="12814300" y="17884139"/>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81" name="n_1aveValue【庁舎】&#10;有形固定資産減価償却率">
          <a:extLst>
            <a:ext uri="{FF2B5EF4-FFF2-40B4-BE49-F238E27FC236}">
              <a16:creationId xmlns:a16="http://schemas.microsoft.com/office/drawing/2014/main" id="{7C31F126-2773-4ADC-93BE-3CE15AB5EE31}"/>
            </a:ext>
          </a:extLst>
        </xdr:cNvPr>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82" name="n_2aveValue【庁舎】&#10;有形固定資産減価償却率">
          <a:extLst>
            <a:ext uri="{FF2B5EF4-FFF2-40B4-BE49-F238E27FC236}">
              <a16:creationId xmlns:a16="http://schemas.microsoft.com/office/drawing/2014/main" id="{20A199F9-7972-4CC1-8442-CA985BECE0F1}"/>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83" name="n_3aveValue【庁舎】&#10;有形固定資産減価償却率">
          <a:extLst>
            <a:ext uri="{FF2B5EF4-FFF2-40B4-BE49-F238E27FC236}">
              <a16:creationId xmlns:a16="http://schemas.microsoft.com/office/drawing/2014/main" id="{D8D14BB4-48D2-4DD9-ACBB-5551A8D9348F}"/>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84" name="n_4aveValue【庁舎】&#10;有形固定資産減価償却率">
          <a:extLst>
            <a:ext uri="{FF2B5EF4-FFF2-40B4-BE49-F238E27FC236}">
              <a16:creationId xmlns:a16="http://schemas.microsoft.com/office/drawing/2014/main" id="{F3E317BE-8A4B-4E7B-874F-8429E08845C1}"/>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885" name="n_1mainValue【庁舎】&#10;有形固定資産減価償却率">
          <a:extLst>
            <a:ext uri="{FF2B5EF4-FFF2-40B4-BE49-F238E27FC236}">
              <a16:creationId xmlns:a16="http://schemas.microsoft.com/office/drawing/2014/main" id="{E317D48C-19BC-4664-86DF-7DB3E2D77F1B}"/>
            </a:ext>
          </a:extLst>
        </xdr:cNvPr>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886" name="n_2mainValue【庁舎】&#10;有形固定資産減価償却率">
          <a:extLst>
            <a:ext uri="{FF2B5EF4-FFF2-40B4-BE49-F238E27FC236}">
              <a16:creationId xmlns:a16="http://schemas.microsoft.com/office/drawing/2014/main" id="{DAB97880-7C7C-4BAB-A86B-9B7D0AA84646}"/>
            </a:ext>
          </a:extLst>
        </xdr:cNvPr>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67508</xdr:rowOff>
    </xdr:from>
    <xdr:ext cx="405111" cy="259045"/>
    <xdr:sp macro="" textlink="">
      <xdr:nvSpPr>
        <xdr:cNvPr id="887" name="n_3mainValue【庁舎】&#10;有形固定資産減価償却率">
          <a:extLst>
            <a:ext uri="{FF2B5EF4-FFF2-40B4-BE49-F238E27FC236}">
              <a16:creationId xmlns:a16="http://schemas.microsoft.com/office/drawing/2014/main" id="{AC548B26-362B-43E2-805C-ABBCE1D98AE3}"/>
            </a:ext>
          </a:extLst>
        </xdr:cNvPr>
        <xdr:cNvSpPr txBox="1"/>
      </xdr:nvSpPr>
      <xdr:spPr>
        <a:xfrm>
          <a:off x="13500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88" name="n_4mainValue【庁舎】&#10;有形固定資産減価償却率">
          <a:extLst>
            <a:ext uri="{FF2B5EF4-FFF2-40B4-BE49-F238E27FC236}">
              <a16:creationId xmlns:a16="http://schemas.microsoft.com/office/drawing/2014/main" id="{BEF132E6-8B0B-4AF1-B62F-5FF02B1140A6}"/>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BCAA5A5C-9419-48F7-8453-21250E87E5E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C84BFC30-5528-4AB7-851C-7F42A8EA87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526EC40F-E6D9-41E8-B18D-FF4C8E479A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A551A910-6E3E-4400-A6A5-18717FEADAC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7280B390-FBB5-44D6-A586-CB5FB0DA54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72E6A316-7312-4336-8288-A344D8AE8E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FC3D427B-E8F1-4160-B02C-358375D5A7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8BD031FC-5A60-4447-A2F5-89516EC808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6E421A18-CC82-4A69-A0A3-D2A12A5C2E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65BC89D7-055E-4A6B-B58B-B247DAD730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a:extLst>
            <a:ext uri="{FF2B5EF4-FFF2-40B4-BE49-F238E27FC236}">
              <a16:creationId xmlns:a16="http://schemas.microsoft.com/office/drawing/2014/main" id="{BD69FEDE-59D1-42FC-A081-A3123234DC6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a:extLst>
            <a:ext uri="{FF2B5EF4-FFF2-40B4-BE49-F238E27FC236}">
              <a16:creationId xmlns:a16="http://schemas.microsoft.com/office/drawing/2014/main" id="{32898CE0-3D26-45D2-A823-11F309B3957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a:extLst>
            <a:ext uri="{FF2B5EF4-FFF2-40B4-BE49-F238E27FC236}">
              <a16:creationId xmlns:a16="http://schemas.microsoft.com/office/drawing/2014/main" id="{A8DD8A39-9686-4FC3-A6FE-32F8F592222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a:extLst>
            <a:ext uri="{FF2B5EF4-FFF2-40B4-BE49-F238E27FC236}">
              <a16:creationId xmlns:a16="http://schemas.microsoft.com/office/drawing/2014/main" id="{3A5440F7-C210-4202-A4B0-1E49051C6CC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a:extLst>
            <a:ext uri="{FF2B5EF4-FFF2-40B4-BE49-F238E27FC236}">
              <a16:creationId xmlns:a16="http://schemas.microsoft.com/office/drawing/2014/main" id="{4B217494-3981-4E0F-A6B2-AE809BEF429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a:extLst>
            <a:ext uri="{FF2B5EF4-FFF2-40B4-BE49-F238E27FC236}">
              <a16:creationId xmlns:a16="http://schemas.microsoft.com/office/drawing/2014/main" id="{194A1574-3610-4A22-8061-26F19881206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a:extLst>
            <a:ext uri="{FF2B5EF4-FFF2-40B4-BE49-F238E27FC236}">
              <a16:creationId xmlns:a16="http://schemas.microsoft.com/office/drawing/2014/main" id="{ECD9841E-95B6-42D5-9856-05FCDE62CB0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a:extLst>
            <a:ext uri="{FF2B5EF4-FFF2-40B4-BE49-F238E27FC236}">
              <a16:creationId xmlns:a16="http://schemas.microsoft.com/office/drawing/2014/main" id="{9C65B735-D57C-4E0E-8EE0-57707E17952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a:extLst>
            <a:ext uri="{FF2B5EF4-FFF2-40B4-BE49-F238E27FC236}">
              <a16:creationId xmlns:a16="http://schemas.microsoft.com/office/drawing/2014/main" id="{DEF481D6-168E-43D8-B90F-882BD8B926A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a:extLst>
            <a:ext uri="{FF2B5EF4-FFF2-40B4-BE49-F238E27FC236}">
              <a16:creationId xmlns:a16="http://schemas.microsoft.com/office/drawing/2014/main" id="{93FB950C-E71E-4C06-B02B-3A495CF0476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a:extLst>
            <a:ext uri="{FF2B5EF4-FFF2-40B4-BE49-F238E27FC236}">
              <a16:creationId xmlns:a16="http://schemas.microsoft.com/office/drawing/2014/main" id="{F728295D-A103-4813-B430-27140B063CE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a:extLst>
            <a:ext uri="{FF2B5EF4-FFF2-40B4-BE49-F238E27FC236}">
              <a16:creationId xmlns:a16="http://schemas.microsoft.com/office/drawing/2014/main" id="{9DA43F3F-8D26-4967-B557-E41BBFB3A4B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E2F51768-F07F-4A7B-8F41-7931D3273B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69ABE4E1-1DA9-4006-8F0C-C865D3EE23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53343407-0C9A-4536-9C0E-16B1985C747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14" name="直線コネクタ 913">
          <a:extLst>
            <a:ext uri="{FF2B5EF4-FFF2-40B4-BE49-F238E27FC236}">
              <a16:creationId xmlns:a16="http://schemas.microsoft.com/office/drawing/2014/main" id="{DBC50A7A-D19D-40A3-8B08-37F247478F52}"/>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15" name="【庁舎】&#10;一人当たり面積最小値テキスト">
          <a:extLst>
            <a:ext uri="{FF2B5EF4-FFF2-40B4-BE49-F238E27FC236}">
              <a16:creationId xmlns:a16="http://schemas.microsoft.com/office/drawing/2014/main" id="{51FFB7A3-2276-4EA8-B927-AF9227C6C7DC}"/>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16" name="直線コネクタ 915">
          <a:extLst>
            <a:ext uri="{FF2B5EF4-FFF2-40B4-BE49-F238E27FC236}">
              <a16:creationId xmlns:a16="http://schemas.microsoft.com/office/drawing/2014/main" id="{0AD808E0-BFDA-48B0-B3AE-FC04B6941EC1}"/>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17" name="【庁舎】&#10;一人当たり面積最大値テキスト">
          <a:extLst>
            <a:ext uri="{FF2B5EF4-FFF2-40B4-BE49-F238E27FC236}">
              <a16:creationId xmlns:a16="http://schemas.microsoft.com/office/drawing/2014/main" id="{D33501A7-9B7F-465A-87BE-65A6EEAA4CC3}"/>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18" name="直線コネクタ 917">
          <a:extLst>
            <a:ext uri="{FF2B5EF4-FFF2-40B4-BE49-F238E27FC236}">
              <a16:creationId xmlns:a16="http://schemas.microsoft.com/office/drawing/2014/main" id="{267A3F96-46B7-429F-85B1-9F0E0342099B}"/>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19" name="【庁舎】&#10;一人当たり面積平均値テキスト">
          <a:extLst>
            <a:ext uri="{FF2B5EF4-FFF2-40B4-BE49-F238E27FC236}">
              <a16:creationId xmlns:a16="http://schemas.microsoft.com/office/drawing/2014/main" id="{7362F30C-D023-4EDA-936B-F12C632953AB}"/>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0" name="フローチャート: 判断 919">
          <a:extLst>
            <a:ext uri="{FF2B5EF4-FFF2-40B4-BE49-F238E27FC236}">
              <a16:creationId xmlns:a16="http://schemas.microsoft.com/office/drawing/2014/main" id="{40706076-7D85-4A3F-9293-BFE08CF7EF91}"/>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1" name="フローチャート: 判断 920">
          <a:extLst>
            <a:ext uri="{FF2B5EF4-FFF2-40B4-BE49-F238E27FC236}">
              <a16:creationId xmlns:a16="http://schemas.microsoft.com/office/drawing/2014/main" id="{93F9B877-47CA-4055-86AB-082B12370EF7}"/>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22" name="フローチャート: 判断 921">
          <a:extLst>
            <a:ext uri="{FF2B5EF4-FFF2-40B4-BE49-F238E27FC236}">
              <a16:creationId xmlns:a16="http://schemas.microsoft.com/office/drawing/2014/main" id="{CAE384C1-89B2-4EDE-8852-13A9489FB402}"/>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23" name="フローチャート: 判断 922">
          <a:extLst>
            <a:ext uri="{FF2B5EF4-FFF2-40B4-BE49-F238E27FC236}">
              <a16:creationId xmlns:a16="http://schemas.microsoft.com/office/drawing/2014/main" id="{D99D9AD2-8126-407E-B961-F7D87DE1EFF5}"/>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924" name="フローチャート: 判断 923">
          <a:extLst>
            <a:ext uri="{FF2B5EF4-FFF2-40B4-BE49-F238E27FC236}">
              <a16:creationId xmlns:a16="http://schemas.microsoft.com/office/drawing/2014/main" id="{39056816-9E2C-455B-82CD-4D3127452E4E}"/>
            </a:ext>
          </a:extLst>
        </xdr:cNvPr>
        <xdr:cNvSpPr/>
      </xdr:nvSpPr>
      <xdr:spPr>
        <a:xfrm>
          <a:off x="18605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D0D072C7-7421-4BDD-86A5-6A26906154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2F9F7E95-9582-4699-9C99-E7A7E4688C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5780E76D-E1A8-45D4-8E01-57E3C7FC74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7A2382AB-C2FF-4144-929F-DE9BB6EC01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67963F38-DE46-4113-9A1A-292C888D10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930" name="楕円 929">
          <a:extLst>
            <a:ext uri="{FF2B5EF4-FFF2-40B4-BE49-F238E27FC236}">
              <a16:creationId xmlns:a16="http://schemas.microsoft.com/office/drawing/2014/main" id="{771A4D73-7358-454E-B0BE-7B37BBB2EF19}"/>
            </a:ext>
          </a:extLst>
        </xdr:cNvPr>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44648</xdr:rowOff>
    </xdr:from>
    <xdr:ext cx="469744" cy="259045"/>
    <xdr:sp macro="" textlink="">
      <xdr:nvSpPr>
        <xdr:cNvPr id="931" name="【庁舎】&#10;一人当たり面積該当値テキスト">
          <a:extLst>
            <a:ext uri="{FF2B5EF4-FFF2-40B4-BE49-F238E27FC236}">
              <a16:creationId xmlns:a16="http://schemas.microsoft.com/office/drawing/2014/main" id="{3DE4F6EE-1FAC-4D6A-9BCF-F3F2DF994A79}"/>
            </a:ext>
          </a:extLst>
        </xdr:cNvPr>
        <xdr:cNvSpPr txBox="1"/>
      </xdr:nvSpPr>
      <xdr:spPr>
        <a:xfrm>
          <a:off x="22199600"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67855</xdr:rowOff>
    </xdr:from>
    <xdr:to>
      <xdr:col>112</xdr:col>
      <xdr:colOff>38100</xdr:colOff>
      <xdr:row>107</xdr:row>
      <xdr:rowOff>169455</xdr:rowOff>
    </xdr:to>
    <xdr:sp macro="" textlink="">
      <xdr:nvSpPr>
        <xdr:cNvPr id="932" name="楕円 931">
          <a:extLst>
            <a:ext uri="{FF2B5EF4-FFF2-40B4-BE49-F238E27FC236}">
              <a16:creationId xmlns:a16="http://schemas.microsoft.com/office/drawing/2014/main" id="{567907D0-F2BC-45F0-A2BE-6A6BF92C2DB5}"/>
            </a:ext>
          </a:extLst>
        </xdr:cNvPr>
        <xdr:cNvSpPr/>
      </xdr:nvSpPr>
      <xdr:spPr>
        <a:xfrm>
          <a:off x="21272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118655</xdr:rowOff>
    </xdr:to>
    <xdr:cxnSp macro="">
      <xdr:nvCxnSpPr>
        <xdr:cNvPr id="933" name="直線コネクタ 932">
          <a:extLst>
            <a:ext uri="{FF2B5EF4-FFF2-40B4-BE49-F238E27FC236}">
              <a16:creationId xmlns:a16="http://schemas.microsoft.com/office/drawing/2014/main" id="{4DECEE2F-CF1B-49C3-9990-80070F91E9F4}"/>
            </a:ext>
          </a:extLst>
        </xdr:cNvPr>
        <xdr:cNvCxnSpPr/>
      </xdr:nvCxnSpPr>
      <xdr:spPr>
        <a:xfrm flipV="1">
          <a:off x="21323300" y="184621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934" name="楕円 933">
          <a:extLst>
            <a:ext uri="{FF2B5EF4-FFF2-40B4-BE49-F238E27FC236}">
              <a16:creationId xmlns:a16="http://schemas.microsoft.com/office/drawing/2014/main" id="{D7C85570-0BBD-4BD1-8BE7-98E66AC2ACD8}"/>
            </a:ext>
          </a:extLst>
        </xdr:cNvPr>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118655</xdr:rowOff>
    </xdr:from>
    <xdr:to>
      <xdr:col>111</xdr:col>
      <xdr:colOff>177800</xdr:colOff>
      <xdr:row>107</xdr:row>
      <xdr:rowOff>121920</xdr:rowOff>
    </xdr:to>
    <xdr:cxnSp macro="">
      <xdr:nvCxnSpPr>
        <xdr:cNvPr id="935" name="直線コネクタ 934">
          <a:extLst>
            <a:ext uri="{FF2B5EF4-FFF2-40B4-BE49-F238E27FC236}">
              <a16:creationId xmlns:a16="http://schemas.microsoft.com/office/drawing/2014/main" id="{A7BD7CBD-3733-46FE-9043-CEAD460484FD}"/>
            </a:ext>
          </a:extLst>
        </xdr:cNvPr>
        <xdr:cNvCxnSpPr/>
      </xdr:nvCxnSpPr>
      <xdr:spPr>
        <a:xfrm flipV="1">
          <a:off x="20434300" y="184638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936" name="楕円 935">
          <a:extLst>
            <a:ext uri="{FF2B5EF4-FFF2-40B4-BE49-F238E27FC236}">
              <a16:creationId xmlns:a16="http://schemas.microsoft.com/office/drawing/2014/main" id="{AF82C8D4-9855-4556-8EB2-11A5A04A48D8}"/>
            </a:ext>
          </a:extLst>
        </xdr:cNvPr>
        <xdr:cNvSpPr/>
      </xdr:nvSpPr>
      <xdr:spPr>
        <a:xfrm>
          <a:off x="19494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58238</xdr:rowOff>
    </xdr:from>
    <xdr:to>
      <xdr:col>107</xdr:col>
      <xdr:colOff>50800</xdr:colOff>
      <xdr:row>107</xdr:row>
      <xdr:rowOff>121920</xdr:rowOff>
    </xdr:to>
    <xdr:cxnSp macro="">
      <xdr:nvCxnSpPr>
        <xdr:cNvPr id="937" name="直線コネクタ 936">
          <a:extLst>
            <a:ext uri="{FF2B5EF4-FFF2-40B4-BE49-F238E27FC236}">
              <a16:creationId xmlns:a16="http://schemas.microsoft.com/office/drawing/2014/main" id="{A78AE48F-D02E-43FD-814D-20046B2D298C}"/>
            </a:ext>
          </a:extLst>
        </xdr:cNvPr>
        <xdr:cNvCxnSpPr/>
      </xdr:nvCxnSpPr>
      <xdr:spPr>
        <a:xfrm>
          <a:off x="19545300" y="1840338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938" name="楕円 937">
          <a:extLst>
            <a:ext uri="{FF2B5EF4-FFF2-40B4-BE49-F238E27FC236}">
              <a16:creationId xmlns:a16="http://schemas.microsoft.com/office/drawing/2014/main" id="{FCBE2A1D-7E16-448E-B236-FC445346F805}"/>
            </a:ext>
          </a:extLst>
        </xdr:cNvPr>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58238</xdr:rowOff>
    </xdr:to>
    <xdr:cxnSp macro="">
      <xdr:nvCxnSpPr>
        <xdr:cNvPr id="939" name="直線コネクタ 938">
          <a:extLst>
            <a:ext uri="{FF2B5EF4-FFF2-40B4-BE49-F238E27FC236}">
              <a16:creationId xmlns:a16="http://schemas.microsoft.com/office/drawing/2014/main" id="{38AAB0FB-632C-466C-8F40-B377E04D49AF}"/>
            </a:ext>
          </a:extLst>
        </xdr:cNvPr>
        <xdr:cNvCxnSpPr/>
      </xdr:nvCxnSpPr>
      <xdr:spPr>
        <a:xfrm>
          <a:off x="18656300" y="183903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40" name="n_1aveValue【庁舎】&#10;一人当たり面積">
          <a:extLst>
            <a:ext uri="{FF2B5EF4-FFF2-40B4-BE49-F238E27FC236}">
              <a16:creationId xmlns:a16="http://schemas.microsoft.com/office/drawing/2014/main" id="{73932855-E3B2-443B-A7C2-D2216B380FD1}"/>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41" name="n_2aveValue【庁舎】&#10;一人当たり面積">
          <a:extLst>
            <a:ext uri="{FF2B5EF4-FFF2-40B4-BE49-F238E27FC236}">
              <a16:creationId xmlns:a16="http://schemas.microsoft.com/office/drawing/2014/main" id="{E6B89986-B5D5-41F7-B10E-53AD7C773293}"/>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42" name="n_3aveValue【庁舎】&#10;一人当たり面積">
          <a:extLst>
            <a:ext uri="{FF2B5EF4-FFF2-40B4-BE49-F238E27FC236}">
              <a16:creationId xmlns:a16="http://schemas.microsoft.com/office/drawing/2014/main" id="{D45CD9C2-F4EE-4E5B-BBE5-29C9EFF8C3F6}"/>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37391</xdr:rowOff>
    </xdr:from>
    <xdr:ext cx="469744" cy="259045"/>
    <xdr:sp macro="" textlink="">
      <xdr:nvSpPr>
        <xdr:cNvPr id="943" name="n_4aveValue【庁舎】&#10;一人当たり面積">
          <a:extLst>
            <a:ext uri="{FF2B5EF4-FFF2-40B4-BE49-F238E27FC236}">
              <a16:creationId xmlns:a16="http://schemas.microsoft.com/office/drawing/2014/main" id="{35B82718-FF79-473F-AA2D-7299871FAB5E}"/>
            </a:ext>
          </a:extLst>
        </xdr:cNvPr>
        <xdr:cNvSpPr txBox="1"/>
      </xdr:nvSpPr>
      <xdr:spPr>
        <a:xfrm>
          <a:off x="18421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160582</xdr:rowOff>
    </xdr:from>
    <xdr:ext cx="469744" cy="259045"/>
    <xdr:sp macro="" textlink="">
      <xdr:nvSpPr>
        <xdr:cNvPr id="944" name="n_1mainValue【庁舎】&#10;一人当たり面積">
          <a:extLst>
            <a:ext uri="{FF2B5EF4-FFF2-40B4-BE49-F238E27FC236}">
              <a16:creationId xmlns:a16="http://schemas.microsoft.com/office/drawing/2014/main" id="{22DA1E11-EA71-48B5-868C-0E09BEE23CBA}"/>
            </a:ext>
          </a:extLst>
        </xdr:cNvPr>
        <xdr:cNvSpPr txBox="1"/>
      </xdr:nvSpPr>
      <xdr:spPr>
        <a:xfrm>
          <a:off x="210757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945" name="n_2mainValue【庁舎】&#10;一人当たり面積">
          <a:extLst>
            <a:ext uri="{FF2B5EF4-FFF2-40B4-BE49-F238E27FC236}">
              <a16:creationId xmlns:a16="http://schemas.microsoft.com/office/drawing/2014/main" id="{E5FDEDF4-FBDD-47B2-8ACF-88D374D3D1F1}"/>
            </a:ext>
          </a:extLst>
        </xdr:cNvPr>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100165</xdr:rowOff>
    </xdr:from>
    <xdr:ext cx="469744" cy="259045"/>
    <xdr:sp macro="" textlink="">
      <xdr:nvSpPr>
        <xdr:cNvPr id="946" name="n_3mainValue【庁舎】&#10;一人当たり面積">
          <a:extLst>
            <a:ext uri="{FF2B5EF4-FFF2-40B4-BE49-F238E27FC236}">
              <a16:creationId xmlns:a16="http://schemas.microsoft.com/office/drawing/2014/main" id="{C3C92679-9DC2-418A-AE20-F44E6D03AF4E}"/>
            </a:ext>
          </a:extLst>
        </xdr:cNvPr>
        <xdr:cNvSpPr txBox="1"/>
      </xdr:nvSpPr>
      <xdr:spPr>
        <a:xfrm>
          <a:off x="19310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947" name="n_4mainValue【庁舎】&#10;一人当たり面積">
          <a:extLst>
            <a:ext uri="{FF2B5EF4-FFF2-40B4-BE49-F238E27FC236}">
              <a16:creationId xmlns:a16="http://schemas.microsoft.com/office/drawing/2014/main" id="{FE2E7A77-6EBB-498C-B4F2-5D501431E476}"/>
            </a:ext>
          </a:extLst>
        </xdr:cNvPr>
        <xdr:cNvSpPr txBox="1"/>
      </xdr:nvSpPr>
      <xdr:spPr>
        <a:xfrm>
          <a:off x="18421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C491291B-6DCA-4FEF-BFDF-43D9E02E0A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8390EC1B-EEF9-48E0-8BF0-A860F1C477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50476C4C-CCBA-4EE5-8C6F-83EEE521D3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令和元年度の数値では、半数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の項目において、類似団体内平均値より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年度数値では類似団体内平均値より大幅に高い数値となっていたが、平成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年度に増改築等が完了したため、類似団体内平均値と比較して低い数値となっている。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公共施設の再編による機能集約、統廃合の対象施設として、一部施設は機能移転、用途変更等を進め、使用しない施設は解体や貸与を行った結果、類似団体と比較し大幅に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一本算定による基準財政需要額は、消防費、その他土木費、小学校費等が減少したものの、下水道費、社会福祉費、公債費等の増加により前年度比で</a:t>
          </a:r>
          <a:r>
            <a:rPr kumimoji="1" lang="en-US" altLang="ja-JP" sz="1300" baseline="0">
              <a:latin typeface="ＭＳ Ｐゴシック" panose="020B0600070205080204" pitchFamily="50" charset="-128"/>
              <a:ea typeface="ＭＳ Ｐゴシック" panose="020B0600070205080204" pitchFamily="50" charset="-128"/>
            </a:rPr>
            <a:t>678,757</a:t>
          </a:r>
          <a:r>
            <a:rPr kumimoji="1" lang="ja-JP" altLang="en-US" sz="1300" baseline="0">
              <a:latin typeface="ＭＳ Ｐゴシック" panose="020B0600070205080204" pitchFamily="50" charset="-128"/>
              <a:ea typeface="ＭＳ Ｐゴシック" panose="020B0600070205080204" pitchFamily="50" charset="-128"/>
            </a:rPr>
            <a:t>千円（</a:t>
          </a:r>
          <a:r>
            <a:rPr kumimoji="1" lang="en-US" altLang="ja-JP" sz="1300" baseline="0">
              <a:latin typeface="ＭＳ Ｐゴシック" panose="020B0600070205080204" pitchFamily="50" charset="-128"/>
              <a:ea typeface="ＭＳ Ｐゴシック" panose="020B0600070205080204" pitchFamily="50" charset="-128"/>
            </a:rPr>
            <a:t>4.4</a:t>
          </a:r>
          <a:r>
            <a:rPr kumimoji="1" lang="ja-JP" altLang="en-US" sz="1300" baseline="0">
              <a:latin typeface="ＭＳ Ｐゴシック" panose="020B0600070205080204" pitchFamily="50" charset="-128"/>
              <a:ea typeface="ＭＳ Ｐゴシック" panose="020B0600070205080204" pitchFamily="50" charset="-128"/>
            </a:rPr>
            <a:t>％）増加した。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基準財政収入額は、固定資産税は増加したものの、市民税は減少し、市税全般では減少、地方消費税交付金等も減少したため、前年度比では</a:t>
          </a:r>
          <a:r>
            <a:rPr kumimoji="1" lang="en-US" altLang="ja-JP" sz="1300" baseline="0">
              <a:latin typeface="ＭＳ Ｐゴシック" panose="020B0600070205080204" pitchFamily="50" charset="-128"/>
              <a:ea typeface="ＭＳ Ｐゴシック" panose="020B0600070205080204" pitchFamily="50" charset="-128"/>
            </a:rPr>
            <a:t>110,042</a:t>
          </a:r>
          <a:r>
            <a:rPr kumimoji="1" lang="ja-JP" altLang="en-US" sz="1300" baseline="0">
              <a:latin typeface="ＭＳ Ｐゴシック" panose="020B0600070205080204" pitchFamily="50" charset="-128"/>
              <a:ea typeface="ＭＳ Ｐゴシック" panose="020B0600070205080204" pitchFamily="50" charset="-128"/>
            </a:rPr>
            <a:t>千円（</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需要が増加に対し、収入が減少したため、財政力指数は、単年度で</a:t>
          </a:r>
          <a:r>
            <a:rPr kumimoji="1" lang="en-US" altLang="ja-JP" sz="1300" baseline="0">
              <a:latin typeface="ＭＳ Ｐゴシック" panose="020B0600070205080204" pitchFamily="50" charset="-128"/>
              <a:ea typeface="ＭＳ Ｐゴシック" panose="020B0600070205080204" pitchFamily="50" charset="-128"/>
            </a:rPr>
            <a:t>0.029</a:t>
          </a:r>
          <a:r>
            <a:rPr kumimoji="1" lang="ja-JP" altLang="en-US" sz="1300" baseline="0">
              <a:latin typeface="ＭＳ Ｐゴシック" panose="020B0600070205080204" pitchFamily="50" charset="-128"/>
              <a:ea typeface="ＭＳ Ｐゴシック" panose="020B0600070205080204" pitchFamily="50" charset="-128"/>
            </a:rPr>
            <a:t>ポイントの減となり、</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ヶ年平均（</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R</a:t>
          </a:r>
          <a:r>
            <a:rPr kumimoji="1" lang="ja-JP" altLang="en-US" sz="1300" baseline="0">
              <a:latin typeface="ＭＳ Ｐゴシック" panose="020B0600070205080204" pitchFamily="50" charset="-128"/>
              <a:ea typeface="ＭＳ Ｐゴシック" panose="020B0600070205080204" pitchFamily="50" charset="-128"/>
            </a:rPr>
            <a:t>元）も前年度（</a:t>
          </a:r>
          <a:r>
            <a:rPr kumimoji="1" lang="en-US" altLang="ja-JP" sz="1300" baseline="0">
              <a:latin typeface="ＭＳ Ｐゴシック" panose="020B0600070205080204" pitchFamily="50" charset="-128"/>
              <a:ea typeface="ＭＳ Ｐゴシック" panose="020B0600070205080204" pitchFamily="50" charset="-128"/>
            </a:rPr>
            <a:t>H28</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H30</a:t>
          </a:r>
          <a:r>
            <a:rPr kumimoji="1" lang="ja-JP" altLang="en-US" sz="1300" baseline="0">
              <a:latin typeface="ＭＳ Ｐゴシック" panose="020B0600070205080204" pitchFamily="50" charset="-128"/>
              <a:ea typeface="ＭＳ Ｐゴシック" panose="020B0600070205080204" pitchFamily="50" charset="-128"/>
            </a:rPr>
            <a:t>）を</a:t>
          </a:r>
          <a:r>
            <a:rPr kumimoji="1" lang="en-US" altLang="ja-JP" sz="1300" baseline="0">
              <a:latin typeface="ＭＳ Ｐゴシック" panose="020B0600070205080204" pitchFamily="50" charset="-128"/>
              <a:ea typeface="ＭＳ Ｐゴシック" panose="020B0600070205080204" pitchFamily="50" charset="-128"/>
            </a:rPr>
            <a:t>0.018</a:t>
          </a:r>
          <a:r>
            <a:rPr kumimoji="1" lang="ja-JP" altLang="en-US" sz="1300" baseline="0">
              <a:latin typeface="ＭＳ Ｐゴシック" panose="020B0600070205080204" pitchFamily="50" charset="-128"/>
              <a:ea typeface="ＭＳ Ｐゴシック" panose="020B0600070205080204" pitchFamily="50" charset="-128"/>
            </a:rPr>
            <a:t>ポイント下回り</a:t>
          </a:r>
          <a:r>
            <a:rPr kumimoji="1" lang="en-US" altLang="ja-JP" sz="1300" baseline="0">
              <a:latin typeface="ＭＳ Ｐゴシック" panose="020B0600070205080204" pitchFamily="50" charset="-128"/>
              <a:ea typeface="ＭＳ Ｐゴシック" panose="020B0600070205080204" pitchFamily="50" charset="-128"/>
            </a:rPr>
            <a:t>0.519</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経常経費充当一般財源は、維持補修費、繰出金が減少した一方、人件費、物件費、扶助費、公債費等が増加し、前年度比で</a:t>
          </a:r>
          <a:r>
            <a:rPr kumimoji="1" lang="en-US" altLang="ja-JP" sz="1300">
              <a:latin typeface="ＭＳ Ｐゴシック" panose="020B0600070205080204" pitchFamily="50" charset="-128"/>
              <a:ea typeface="ＭＳ Ｐゴシック" panose="020B0600070205080204" pitchFamily="50" charset="-128"/>
            </a:rPr>
            <a:t>261,870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また、経常一般財源は、地方消費税交付金が減少したが、地方税、地方交付税が増加したため、前年度比で</a:t>
          </a:r>
          <a:r>
            <a:rPr kumimoji="1" lang="en-US" altLang="ja-JP" sz="1300">
              <a:latin typeface="ＭＳ Ｐゴシック" panose="020B0600070205080204" pitchFamily="50" charset="-128"/>
              <a:ea typeface="ＭＳ Ｐゴシック" panose="020B0600070205080204" pitchFamily="50" charset="-128"/>
            </a:rPr>
            <a:t>665,296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臨時財政対策債発行額においては、</a:t>
          </a:r>
          <a:r>
            <a:rPr kumimoji="1" lang="en-US" altLang="ja-JP" sz="1300">
              <a:latin typeface="ＭＳ Ｐゴシック" panose="020B0600070205080204" pitchFamily="50" charset="-128"/>
              <a:ea typeface="ＭＳ Ｐゴシック" panose="020B0600070205080204" pitchFamily="50" charset="-128"/>
            </a:rPr>
            <a:t>25,085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％）の減少であったが、経常一般財源に臨時財政対策債を加えた財源は前年度比で</a:t>
          </a:r>
          <a:r>
            <a:rPr kumimoji="1" lang="en-US" altLang="ja-JP" sz="1300">
              <a:latin typeface="ＭＳ Ｐゴシック" panose="020B0600070205080204" pitchFamily="50" charset="-128"/>
              <a:ea typeface="ＭＳ Ｐゴシック" panose="020B0600070205080204" pitchFamily="50" charset="-128"/>
            </a:rPr>
            <a:t>640,211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％）増加となり、経常収支比率は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5624</xdr:rowOff>
    </xdr:from>
    <xdr:to>
      <xdr:col>23</xdr:col>
      <xdr:colOff>133350</xdr:colOff>
      <xdr:row>61</xdr:row>
      <xdr:rowOff>115933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6407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53884</xdr:rowOff>
    </xdr:from>
    <xdr:to>
      <xdr:col>19</xdr:col>
      <xdr:colOff>133350</xdr:colOff>
      <xdr:row>61</xdr:row>
      <xdr:rowOff>115933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1233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61</xdr:row>
      <xdr:rowOff>53884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202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10704</xdr:rowOff>
    </xdr:from>
    <xdr:to>
      <xdr:col>11</xdr:col>
      <xdr:colOff>31750</xdr:colOff>
      <xdr:row>60</xdr:row>
      <xdr:rowOff>115026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2625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126274</xdr:rowOff>
    </xdr:from>
    <xdr:to>
      <xdr:col>23</xdr:col>
      <xdr:colOff>184150</xdr:colOff>
      <xdr:row>61</xdr:row>
      <xdr:rowOff>56424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142801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65133</xdr:rowOff>
    </xdr:from>
    <xdr:to>
      <xdr:col>19</xdr:col>
      <xdr:colOff>184150</xdr:colOff>
      <xdr:row>61</xdr:row>
      <xdr:rowOff>166733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5460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3084</xdr:rowOff>
    </xdr:from>
    <xdr:to>
      <xdr:col>15</xdr:col>
      <xdr:colOff>133350</xdr:colOff>
      <xdr:row>61</xdr:row>
      <xdr:rowOff>104684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114861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131354</xdr:rowOff>
    </xdr:from>
    <xdr:to>
      <xdr:col>7</xdr:col>
      <xdr:colOff>31750</xdr:colOff>
      <xdr:row>59</xdr:row>
      <xdr:rowOff>61504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71681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年度の決算値と比較すると</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人件費については、人事院勧告により前年度比で増加し、物件費については、ふるさと納税事業や固定資産税賦課事務などにより前年度比で増加し、人口が前年比で</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人減少したためである。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4,612</a:t>
          </a:r>
          <a:r>
            <a:rPr kumimoji="1" lang="ja-JP" altLang="en-US" sz="1300">
              <a:latin typeface="ＭＳ Ｐゴシック" panose="020B0600070205080204" pitchFamily="50" charset="-128"/>
              <a:ea typeface="ＭＳ Ｐゴシック" panose="020B0600070205080204" pitchFamily="50" charset="-128"/>
            </a:rPr>
            <a:t>円下回っている数値であるが、今後も定員適正化計画に基づく職員定数の削減や内部経費の抑制に努める。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11330</xdr:rowOff>
    </xdr:from>
    <xdr:to>
      <xdr:col>23</xdr:col>
      <xdr:colOff>133350</xdr:colOff>
      <xdr:row>83</xdr:row>
      <xdr:rowOff>19852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41680"/>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156333</xdr:rowOff>
    </xdr:from>
    <xdr:to>
      <xdr:col>19</xdr:col>
      <xdr:colOff>133350</xdr:colOff>
      <xdr:row>83</xdr:row>
      <xdr:rowOff>11330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15233"/>
          <a:ext cx="889000" cy="2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130659</xdr:rowOff>
    </xdr:from>
    <xdr:to>
      <xdr:col>15</xdr:col>
      <xdr:colOff>82550</xdr:colOff>
      <xdr:row>82</xdr:row>
      <xdr:rowOff>156333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9559"/>
          <a:ext cx="889000" cy="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125823</xdr:rowOff>
    </xdr:from>
    <xdr:to>
      <xdr:col>11</xdr:col>
      <xdr:colOff>31750</xdr:colOff>
      <xdr:row>82</xdr:row>
      <xdr:rowOff>130659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84723"/>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88216</xdr:rowOff>
    </xdr:from>
    <xdr:to>
      <xdr:col>7</xdr:col>
      <xdr:colOff>31750</xdr:colOff>
      <xdr:row>84</xdr:row>
      <xdr:rowOff>18366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0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140502</xdr:rowOff>
    </xdr:from>
    <xdr:to>
      <xdr:col>23</xdr:col>
      <xdr:colOff>184150</xdr:colOff>
      <xdr:row>83</xdr:row>
      <xdr:rowOff>70652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157029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4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131980</xdr:rowOff>
    </xdr:from>
    <xdr:to>
      <xdr:col>19</xdr:col>
      <xdr:colOff>184150</xdr:colOff>
      <xdr:row>83</xdr:row>
      <xdr:rowOff>62130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72307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5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105533</xdr:rowOff>
    </xdr:from>
    <xdr:to>
      <xdr:col>15</xdr:col>
      <xdr:colOff>133350</xdr:colOff>
      <xdr:row>83</xdr:row>
      <xdr:rowOff>35683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45860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79859</xdr:rowOff>
    </xdr:from>
    <xdr:to>
      <xdr:col>11</xdr:col>
      <xdr:colOff>82550</xdr:colOff>
      <xdr:row>83</xdr:row>
      <xdr:rowOff>10009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20186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0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75023</xdr:rowOff>
    </xdr:from>
    <xdr:to>
      <xdr:col>7</xdr:col>
      <xdr:colOff>31750</xdr:colOff>
      <xdr:row>83</xdr:row>
      <xdr:rowOff>5173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0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ラスパイレス指数は、全国市平均を上回り、類似団体内でも高い数値となっている。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これは、国家公務員と比較し、高卒の昇給者の割合が高いことが主な要因である。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33564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152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51707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186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人口千人当たりの職員数は、県平均とほぼ同水準にある。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11370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5718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162137</xdr:rowOff>
    </xdr:from>
    <xdr:to>
      <xdr:col>77</xdr:col>
      <xdr:colOff>44450</xdr:colOff>
      <xdr:row>60</xdr:row>
      <xdr:rowOff>170180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4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60</xdr:row>
      <xdr:rowOff>166733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491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60</xdr:row>
      <xdr:rowOff>166733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53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61884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132020</xdr:rowOff>
    </xdr:from>
    <xdr:to>
      <xdr:col>81</xdr:col>
      <xdr:colOff>95250</xdr:colOff>
      <xdr:row>61</xdr:row>
      <xdr:rowOff>62170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148547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59707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111337</xdr:rowOff>
    </xdr:from>
    <xdr:to>
      <xdr:col>73</xdr:col>
      <xdr:colOff>44450</xdr:colOff>
      <xdr:row>61</xdr:row>
      <xdr:rowOff>41487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51664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ポイント減少し、近年減少傾向にある。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繰上償還の効果と既発債の償還を進めていることが主な要因である。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ポイント低い状況であることから、引き続き低利な借入れによる公債費利子の軽減を図り、比率の改善に努める。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113695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6173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148167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34169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6632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114602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7207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67932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将来負担比率は、前年度比で</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ポイント減少し、前年度と同様にマイナス数値となり、類似団体との比較では大幅に下回った数値となった。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前年度に比べ新発債の発行が減少したため、一般会計の市債現在高は減少し、将来負担を軽減する財源である充当可能基金の増加や新発債の大部分が交付税算入率の高い合併特例債である。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100874</xdr:rowOff>
    </xdr:from>
    <xdr:to>
      <xdr:col>64</xdr:col>
      <xdr:colOff>152400</xdr:colOff>
      <xdr:row>16</xdr:row>
      <xdr:rowOff>31024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7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41201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分子となる経常経費充当一般財源は、前年度と比較し</a:t>
          </a:r>
          <a:r>
            <a:rPr kumimoji="1" lang="en-US" altLang="ja-JP" sz="1300">
              <a:latin typeface="ＭＳ Ｐゴシック" panose="020B0600070205080204" pitchFamily="50" charset="-128"/>
              <a:ea typeface="ＭＳ Ｐゴシック" panose="020B0600070205080204" pitchFamily="50" charset="-128"/>
            </a:rPr>
            <a:t>148,789</a:t>
          </a:r>
          <a:r>
            <a:rPr kumimoji="1" lang="ja-JP" altLang="en-US" sz="1300">
              <a:latin typeface="ＭＳ Ｐゴシック" panose="020B0600070205080204" pitchFamily="50" charset="-128"/>
              <a:ea typeface="ＭＳ Ｐゴシック" panose="020B0600070205080204" pitchFamily="50" charset="-128"/>
            </a:rPr>
            <a:t>千円増加したが、分母となる経常一般財源は、地方税、地方交付税等が増加した結果、人件費に係る経常収支比率は、前年度と同ポイントとなった。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分子となる経常経費充当一般財源は、ふるさと納税事業等の影響により増加（前年度比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％）し、分母となる経常一般財源は、地方税、地方交付税等が増加した結果、物件費に係る経常収支比率は、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44704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03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44704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17272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48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133858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3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分子となる経常経費充当一般財源は、施設型給付事業、児童扶養手当給付事業等の影響により</a:t>
          </a:r>
          <a:r>
            <a:rPr kumimoji="1" lang="en-US" altLang="ja-JP" sz="1300">
              <a:latin typeface="ＭＳ Ｐゴシック" panose="020B0600070205080204" pitchFamily="50" charset="-128"/>
              <a:ea typeface="ＭＳ Ｐゴシック" panose="020B0600070205080204" pitchFamily="50" charset="-128"/>
            </a:rPr>
            <a:t>130,085</a:t>
          </a:r>
          <a:r>
            <a:rPr kumimoji="1" lang="ja-JP" altLang="en-US" sz="1300">
              <a:latin typeface="ＭＳ Ｐゴシック" panose="020B0600070205080204" pitchFamily="50" charset="-128"/>
              <a:ea typeface="ＭＳ Ｐゴシック" panose="020B0600070205080204" pitchFamily="50" charset="-128"/>
            </a:rPr>
            <a:t>千円増加し、分母となる経常一般財源は、地方税、地方交付税等が増加した結果、扶助費に係る経常収支比率は、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62230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9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39370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8890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149860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116857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xdr:rowOff>
    </xdr:from>
    <xdr:to>
      <xdr:col>24</xdr:col>
      <xdr:colOff>76200</xdr:colOff>
      <xdr:row>55</xdr:row>
      <xdr:rowOff>113030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27957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分子となる経常経費充当一般財源は、下水道事業特別会計繰出金等の影響により減少（前年度比</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％）し、分母となる経常一般財源は、地方税、地方交付税等が増加した結果、その他に係る経常収支比率は、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68217</xdr:rowOff>
    </xdr:from>
    <xdr:to>
      <xdr:col>82</xdr:col>
      <xdr:colOff>107950</xdr:colOff>
      <xdr:row>55</xdr:row>
      <xdr:rowOff>99241</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326517"/>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55</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28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151493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151493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028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121755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17417</xdr:rowOff>
    </xdr:from>
    <xdr:to>
      <xdr:col>82</xdr:col>
      <xdr:colOff>158750</xdr:colOff>
      <xdr:row>54</xdr:row>
      <xdr:rowOff>119017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33944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2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48441</xdr:rowOff>
    </xdr:from>
    <xdr:to>
      <xdr:col>78</xdr:col>
      <xdr:colOff>120650</xdr:colOff>
      <xdr:row>55</xdr:row>
      <xdr:rowOff>150041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160218</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分子となる経常経費充当一般財源は、下水道事業会計繰出金やふるさと納税事業等の影響により増加（前年度比</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％）し、分母となる経常一般財源は、地方税、地方交付税等が増加した結果、補助費等に係る経常収支比率は、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101854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523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34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34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11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分子となる経常経費充当一般財源は、定時の市債償還金が合併特例債による平成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年度を目途とした公共施設再配置計画に基づく施設改修に充てる新発債の発行のため増加（前年度比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％）し、分母となる経常一般財源は、地方税、地方交付税等が増加した結果、公債費に係る経常収支比率は、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78</xdr:row>
      <xdr:rowOff>9434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564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109038</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10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37193</xdr:rowOff>
    </xdr:from>
    <xdr:to>
      <xdr:col>15</xdr:col>
      <xdr:colOff>98425</xdr:colOff>
      <xdr:row>77</xdr:row>
      <xdr:rowOff>109038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388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37193</xdr:rowOff>
    </xdr:from>
    <xdr:to>
      <xdr:col>11</xdr:col>
      <xdr:colOff>9525</xdr:colOff>
      <xdr:row>77</xdr:row>
      <xdr:rowOff>37193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3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45918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130084</xdr:rowOff>
    </xdr:from>
    <xdr:to>
      <xdr:col>24</xdr:col>
      <xdr:colOff>76200</xdr:colOff>
      <xdr:row>78</xdr:row>
      <xdr:rowOff>60234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102161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58238</xdr:rowOff>
    </xdr:from>
    <xdr:to>
      <xdr:col>15</xdr:col>
      <xdr:colOff>149225</xdr:colOff>
      <xdr:row>77</xdr:row>
      <xdr:rowOff>159838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98170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72770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公債費以外の経常収支比率については、扶助費及び補助費等の経費において増加となったが、その他経費の繰出金の減少による影響が強く、平成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ポイントの減少となった。県平均、類似団体との比較では、引き続き低い水準にある。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743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337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76</xdr:row>
      <xdr:rowOff>3556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508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170575</xdr:rowOff>
    </xdr:from>
    <xdr:to>
      <xdr:col>29</xdr:col>
      <xdr:colOff>127000</xdr:colOff>
      <xdr:row>17</xdr:row>
      <xdr:rowOff>21610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1400"/>
          <a:ext cx="647700" cy="2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21610</xdr:rowOff>
    </xdr:from>
    <xdr:to>
      <xdr:col>26</xdr:col>
      <xdr:colOff>50800</xdr:colOff>
      <xdr:row>17</xdr:row>
      <xdr:rowOff>23047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3885"/>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23047</xdr:rowOff>
    </xdr:from>
    <xdr:to>
      <xdr:col>22</xdr:col>
      <xdr:colOff>114300</xdr:colOff>
      <xdr:row>17</xdr:row>
      <xdr:rowOff>47425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5322"/>
          <a:ext cx="698500" cy="2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36583</xdr:rowOff>
    </xdr:from>
    <xdr:to>
      <xdr:col>18</xdr:col>
      <xdr:colOff>177800</xdr:colOff>
      <xdr:row>17</xdr:row>
      <xdr:rowOff>47425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98858"/>
          <a:ext cx="6985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99234</xdr:rowOff>
    </xdr:from>
    <xdr:to>
      <xdr:col>15</xdr:col>
      <xdr:colOff>101600</xdr:colOff>
      <xdr:row>17</xdr:row>
      <xdr:rowOff>29384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39561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119775</xdr:rowOff>
    </xdr:from>
    <xdr:to>
      <xdr:col>29</xdr:col>
      <xdr:colOff>177800</xdr:colOff>
      <xdr:row>17</xdr:row>
      <xdr:rowOff>49925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91852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142260</xdr:rowOff>
    </xdr:from>
    <xdr:to>
      <xdr:col>26</xdr:col>
      <xdr:colOff>101600</xdr:colOff>
      <xdr:row>17</xdr:row>
      <xdr:rowOff>72410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57187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1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143697</xdr:rowOff>
    </xdr:from>
    <xdr:to>
      <xdr:col>22</xdr:col>
      <xdr:colOff>165100</xdr:colOff>
      <xdr:row>17</xdr:row>
      <xdr:rowOff>73847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58624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2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168075</xdr:rowOff>
    </xdr:from>
    <xdr:to>
      <xdr:col>19</xdr:col>
      <xdr:colOff>38100</xdr:colOff>
      <xdr:row>17</xdr:row>
      <xdr:rowOff>98225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83002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157233</xdr:rowOff>
    </xdr:from>
    <xdr:to>
      <xdr:col>15</xdr:col>
      <xdr:colOff>101600</xdr:colOff>
      <xdr:row>17</xdr:row>
      <xdr:rowOff>87383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72160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3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149563</xdr:rowOff>
    </xdr:from>
    <xdr:to>
      <xdr:col>29</xdr:col>
      <xdr:colOff>127000</xdr:colOff>
      <xdr:row>37</xdr:row>
      <xdr:rowOff>154729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74263"/>
          <a:ext cx="647700" cy="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132898</xdr:rowOff>
    </xdr:from>
    <xdr:to>
      <xdr:col>26</xdr:col>
      <xdr:colOff>50800</xdr:colOff>
      <xdr:row>37</xdr:row>
      <xdr:rowOff>149563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57598"/>
          <a:ext cx="698500" cy="1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132898</xdr:rowOff>
    </xdr:from>
    <xdr:to>
      <xdr:col>22</xdr:col>
      <xdr:colOff>114300</xdr:colOff>
      <xdr:row>37</xdr:row>
      <xdr:rowOff>149906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57598"/>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100460</xdr:rowOff>
    </xdr:from>
    <xdr:to>
      <xdr:col>18</xdr:col>
      <xdr:colOff>177800</xdr:colOff>
      <xdr:row>37</xdr:row>
      <xdr:rowOff>149906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5160"/>
          <a:ext cx="698500" cy="4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62644</xdr:rowOff>
    </xdr:from>
    <xdr:to>
      <xdr:col>15</xdr:col>
      <xdr:colOff>101600</xdr:colOff>
      <xdr:row>36</xdr:row>
      <xdr:rowOff>164244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103929</xdr:rowOff>
    </xdr:from>
    <xdr:to>
      <xdr:col>29</xdr:col>
      <xdr:colOff>177800</xdr:colOff>
      <xdr:row>37</xdr:row>
      <xdr:rowOff>205529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8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76006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98763</xdr:rowOff>
    </xdr:from>
    <xdr:to>
      <xdr:col>26</xdr:col>
      <xdr:colOff>101600</xdr:colOff>
      <xdr:row>37</xdr:row>
      <xdr:rowOff>200363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2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185140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09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82098</xdr:rowOff>
    </xdr:from>
    <xdr:to>
      <xdr:col>22</xdr:col>
      <xdr:colOff>165100</xdr:colOff>
      <xdr:row>37</xdr:row>
      <xdr:rowOff>183698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168475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99106</xdr:rowOff>
    </xdr:from>
    <xdr:to>
      <xdr:col>19</xdr:col>
      <xdr:colOff>38100</xdr:colOff>
      <xdr:row>37</xdr:row>
      <xdr:rowOff>200706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2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185483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49660</xdr:rowOff>
    </xdr:from>
    <xdr:to>
      <xdr:col>15</xdr:col>
      <xdr:colOff>101600</xdr:colOff>
      <xdr:row>37</xdr:row>
      <xdr:rowOff>151260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136037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49566</xdr:rowOff>
    </xdr:from>
    <xdr:to>
      <xdr:col>24</xdr:col>
      <xdr:colOff>63500</xdr:colOff>
      <xdr:row>37</xdr:row>
      <xdr:rowOff>66695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93216"/>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53028</xdr:rowOff>
    </xdr:from>
    <xdr:to>
      <xdr:col>19</xdr:col>
      <xdr:colOff>177800</xdr:colOff>
      <xdr:row>37</xdr:row>
      <xdr:rowOff>66695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96678"/>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53028</xdr:rowOff>
    </xdr:from>
    <xdr:to>
      <xdr:col>15</xdr:col>
      <xdr:colOff>50800</xdr:colOff>
      <xdr:row>37</xdr:row>
      <xdr:rowOff>71218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6678"/>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43835</xdr:rowOff>
    </xdr:from>
    <xdr:to>
      <xdr:col>10</xdr:col>
      <xdr:colOff>114300</xdr:colOff>
      <xdr:row>37</xdr:row>
      <xdr:rowOff>71218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7485"/>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90468</xdr:rowOff>
    </xdr:from>
    <xdr:to>
      <xdr:col>6</xdr:col>
      <xdr:colOff>38100</xdr:colOff>
      <xdr:row>37</xdr:row>
      <xdr:rowOff>20618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37145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170216</xdr:rowOff>
    </xdr:from>
    <xdr:to>
      <xdr:col>24</xdr:col>
      <xdr:colOff>114300</xdr:colOff>
      <xdr:row>37</xdr:row>
      <xdr:rowOff>100366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148643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15895</xdr:rowOff>
    </xdr:from>
    <xdr:to>
      <xdr:col>20</xdr:col>
      <xdr:colOff>38100</xdr:colOff>
      <xdr:row>37</xdr:row>
      <xdr:rowOff>117495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108622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2228</xdr:rowOff>
    </xdr:from>
    <xdr:to>
      <xdr:col>15</xdr:col>
      <xdr:colOff>101600</xdr:colOff>
      <xdr:row>37</xdr:row>
      <xdr:rowOff>103828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94955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20418</xdr:rowOff>
    </xdr:from>
    <xdr:to>
      <xdr:col>10</xdr:col>
      <xdr:colOff>165100</xdr:colOff>
      <xdr:row>37</xdr:row>
      <xdr:rowOff>122018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113145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164485</xdr:rowOff>
    </xdr:from>
    <xdr:to>
      <xdr:col>6</xdr:col>
      <xdr:colOff>38100</xdr:colOff>
      <xdr:row>37</xdr:row>
      <xdr:rowOff>94635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85762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40912</xdr:rowOff>
    </xdr:from>
    <xdr:to>
      <xdr:col>24</xdr:col>
      <xdr:colOff>63500</xdr:colOff>
      <xdr:row>56</xdr:row>
      <xdr:rowOff>51738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42112"/>
          <a:ext cx="8382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51738</xdr:rowOff>
    </xdr:from>
    <xdr:to>
      <xdr:col>19</xdr:col>
      <xdr:colOff>177800</xdr:colOff>
      <xdr:row>56</xdr:row>
      <xdr:rowOff>99075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52938"/>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99075</xdr:rowOff>
    </xdr:from>
    <xdr:to>
      <xdr:col>15</xdr:col>
      <xdr:colOff>50800</xdr:colOff>
      <xdr:row>56</xdr:row>
      <xdr:rowOff>133756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00275"/>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133756</xdr:rowOff>
    </xdr:from>
    <xdr:to>
      <xdr:col>10</xdr:col>
      <xdr:colOff>114300</xdr:colOff>
      <xdr:row>56</xdr:row>
      <xdr:rowOff>139129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34956"/>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47523</xdr:rowOff>
    </xdr:from>
    <xdr:to>
      <xdr:col>6</xdr:col>
      <xdr:colOff>38100</xdr:colOff>
      <xdr:row>55</xdr:row>
      <xdr:rowOff>149123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4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165650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2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161562</xdr:rowOff>
    </xdr:from>
    <xdr:to>
      <xdr:col>24</xdr:col>
      <xdr:colOff>114300</xdr:colOff>
      <xdr:row>56</xdr:row>
      <xdr:rowOff>91712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12989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938</xdr:rowOff>
    </xdr:from>
    <xdr:to>
      <xdr:col>20</xdr:col>
      <xdr:colOff>38100</xdr:colOff>
      <xdr:row>56</xdr:row>
      <xdr:rowOff>102538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119065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48275</xdr:rowOff>
    </xdr:from>
    <xdr:to>
      <xdr:col>15</xdr:col>
      <xdr:colOff>101600</xdr:colOff>
      <xdr:row>56</xdr:row>
      <xdr:rowOff>149875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166402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82956</xdr:rowOff>
    </xdr:from>
    <xdr:to>
      <xdr:col>10</xdr:col>
      <xdr:colOff>165100</xdr:colOff>
      <xdr:row>57</xdr:row>
      <xdr:rowOff>13106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29633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88329</xdr:rowOff>
    </xdr:from>
    <xdr:to>
      <xdr:col>6</xdr:col>
      <xdr:colOff>38100</xdr:colOff>
      <xdr:row>57</xdr:row>
      <xdr:rowOff>18479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9606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8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168047</xdr:rowOff>
    </xdr:from>
    <xdr:to>
      <xdr:col>24</xdr:col>
      <xdr:colOff>63500</xdr:colOff>
      <xdr:row>78</xdr:row>
      <xdr:rowOff>20371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69697"/>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168047</xdr:rowOff>
    </xdr:from>
    <xdr:to>
      <xdr:col>19</xdr:col>
      <xdr:colOff>177800</xdr:colOff>
      <xdr:row>78</xdr:row>
      <xdr:rowOff>5741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969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154605</xdr:rowOff>
    </xdr:from>
    <xdr:to>
      <xdr:col>15</xdr:col>
      <xdr:colOff>50800</xdr:colOff>
      <xdr:row>78</xdr:row>
      <xdr:rowOff>5741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56255"/>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154605</xdr:rowOff>
    </xdr:from>
    <xdr:to>
      <xdr:col>10</xdr:col>
      <xdr:colOff>114300</xdr:colOff>
      <xdr:row>78</xdr:row>
      <xdr:rowOff>25902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56255"/>
          <a:ext cx="889000" cy="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5781</xdr:rowOff>
    </xdr:from>
    <xdr:to>
      <xdr:col>6</xdr:col>
      <xdr:colOff>38100</xdr:colOff>
      <xdr:row>77</xdr:row>
      <xdr:rowOff>107381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123908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141021</xdr:rowOff>
    </xdr:from>
    <xdr:to>
      <xdr:col>24</xdr:col>
      <xdr:colOff>114300</xdr:colOff>
      <xdr:row>78</xdr:row>
      <xdr:rowOff>71171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55948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117247</xdr:rowOff>
    </xdr:from>
    <xdr:to>
      <xdr:col>20</xdr:col>
      <xdr:colOff>38100</xdr:colOff>
      <xdr:row>78</xdr:row>
      <xdr:rowOff>47397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126391</xdr:rowOff>
    </xdr:from>
    <xdr:to>
      <xdr:col>15</xdr:col>
      <xdr:colOff>101600</xdr:colOff>
      <xdr:row>78</xdr:row>
      <xdr:rowOff>56541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47668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103805</xdr:rowOff>
    </xdr:from>
    <xdr:to>
      <xdr:col>10</xdr:col>
      <xdr:colOff>165100</xdr:colOff>
      <xdr:row>78</xdr:row>
      <xdr:rowOff>33955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9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146552</xdr:rowOff>
    </xdr:from>
    <xdr:to>
      <xdr:col>6</xdr:col>
      <xdr:colOff>38100</xdr:colOff>
      <xdr:row>78</xdr:row>
      <xdr:rowOff>76702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67829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124473</xdr:rowOff>
    </xdr:from>
    <xdr:to>
      <xdr:col>24</xdr:col>
      <xdr:colOff>63500</xdr:colOff>
      <xdr:row>98</xdr:row>
      <xdr:rowOff>16281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55123"/>
          <a:ext cx="838200" cy="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16281</xdr:rowOff>
    </xdr:from>
    <xdr:to>
      <xdr:col>19</xdr:col>
      <xdr:colOff>177800</xdr:colOff>
      <xdr:row>98</xdr:row>
      <xdr:rowOff>24536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18381"/>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24536</xdr:rowOff>
    </xdr:from>
    <xdr:to>
      <xdr:col>15</xdr:col>
      <xdr:colOff>50800</xdr:colOff>
      <xdr:row>98</xdr:row>
      <xdr:rowOff>53327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26636"/>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53327</xdr:rowOff>
    </xdr:from>
    <xdr:to>
      <xdr:col>10</xdr:col>
      <xdr:colOff>114300</xdr:colOff>
      <xdr:row>98</xdr:row>
      <xdr:rowOff>115709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55427"/>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15215</xdr:rowOff>
    </xdr:from>
    <xdr:to>
      <xdr:col>6</xdr:col>
      <xdr:colOff>38100</xdr:colOff>
      <xdr:row>98</xdr:row>
      <xdr:rowOff>116815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133342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73673</xdr:rowOff>
    </xdr:from>
    <xdr:to>
      <xdr:col>24</xdr:col>
      <xdr:colOff>114300</xdr:colOff>
      <xdr:row>98</xdr:row>
      <xdr:rowOff>3823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52100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136931</xdr:rowOff>
    </xdr:from>
    <xdr:to>
      <xdr:col>20</xdr:col>
      <xdr:colOff>38100</xdr:colOff>
      <xdr:row>98</xdr:row>
      <xdr:rowOff>67081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58208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145186</xdr:rowOff>
    </xdr:from>
    <xdr:to>
      <xdr:col>15</xdr:col>
      <xdr:colOff>101600</xdr:colOff>
      <xdr:row>98</xdr:row>
      <xdr:rowOff>75336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66463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2527</xdr:rowOff>
    </xdr:from>
    <xdr:to>
      <xdr:col>10</xdr:col>
      <xdr:colOff>165100</xdr:colOff>
      <xdr:row>98</xdr:row>
      <xdr:rowOff>104127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95254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64909</xdr:rowOff>
    </xdr:from>
    <xdr:to>
      <xdr:col>6</xdr:col>
      <xdr:colOff>38100</xdr:colOff>
      <xdr:row>98</xdr:row>
      <xdr:rowOff>166509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157636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5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116129</xdr:rowOff>
    </xdr:from>
    <xdr:to>
      <xdr:col>55</xdr:col>
      <xdr:colOff>0</xdr:colOff>
      <xdr:row>37</xdr:row>
      <xdr:rowOff>29870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16879"/>
          <a:ext cx="838200" cy="2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167767</xdr:rowOff>
    </xdr:from>
    <xdr:to>
      <xdr:col>50</xdr:col>
      <xdr:colOff>114300</xdr:colOff>
      <xdr:row>37</xdr:row>
      <xdr:rowOff>29870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339967"/>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167767</xdr:rowOff>
    </xdr:from>
    <xdr:to>
      <xdr:col>45</xdr:col>
      <xdr:colOff>177800</xdr:colOff>
      <xdr:row>37</xdr:row>
      <xdr:rowOff>59766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39967"/>
          <a:ext cx="889000" cy="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124028</xdr:rowOff>
    </xdr:from>
    <xdr:to>
      <xdr:col>41</xdr:col>
      <xdr:colOff>50800</xdr:colOff>
      <xdr:row>37</xdr:row>
      <xdr:rowOff>59766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96228"/>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133667</xdr:rowOff>
    </xdr:from>
    <xdr:to>
      <xdr:col>36</xdr:col>
      <xdr:colOff>165100</xdr:colOff>
      <xdr:row>35</xdr:row>
      <xdr:rowOff>63817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80344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65329</xdr:rowOff>
    </xdr:from>
    <xdr:to>
      <xdr:col>55</xdr:col>
      <xdr:colOff>50800</xdr:colOff>
      <xdr:row>35</xdr:row>
      <xdr:rowOff>166929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43756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4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150520</xdr:rowOff>
    </xdr:from>
    <xdr:to>
      <xdr:col>50</xdr:col>
      <xdr:colOff>165100</xdr:colOff>
      <xdr:row>37</xdr:row>
      <xdr:rowOff>80670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71797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116967</xdr:rowOff>
    </xdr:from>
    <xdr:to>
      <xdr:col>46</xdr:col>
      <xdr:colOff>38100</xdr:colOff>
      <xdr:row>37</xdr:row>
      <xdr:rowOff>47117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38244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8966</xdr:rowOff>
    </xdr:from>
    <xdr:to>
      <xdr:col>41</xdr:col>
      <xdr:colOff>101600</xdr:colOff>
      <xdr:row>37</xdr:row>
      <xdr:rowOff>110566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101693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73228</xdr:rowOff>
    </xdr:from>
    <xdr:to>
      <xdr:col>36</xdr:col>
      <xdr:colOff>165100</xdr:colOff>
      <xdr:row>37</xdr:row>
      <xdr:rowOff>3378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165955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3489</xdr:rowOff>
    </xdr:from>
    <xdr:to>
      <xdr:col>55</xdr:col>
      <xdr:colOff>0</xdr:colOff>
      <xdr:row>56</xdr:row>
      <xdr:rowOff>147158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33239"/>
          <a:ext cx="838200" cy="3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3489</xdr:rowOff>
    </xdr:from>
    <xdr:to>
      <xdr:col>50</xdr:col>
      <xdr:colOff>114300</xdr:colOff>
      <xdr:row>55</xdr:row>
      <xdr:rowOff>24080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33239"/>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24080</xdr:rowOff>
    </xdr:from>
    <xdr:to>
      <xdr:col>45</xdr:col>
      <xdr:colOff>177800</xdr:colOff>
      <xdr:row>55</xdr:row>
      <xdr:rowOff>71903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53830"/>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71903</xdr:rowOff>
    </xdr:from>
    <xdr:to>
      <xdr:col>41</xdr:col>
      <xdr:colOff>50800</xdr:colOff>
      <xdr:row>56</xdr:row>
      <xdr:rowOff>97009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01653"/>
          <a:ext cx="889000" cy="1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45997</xdr:rowOff>
    </xdr:from>
    <xdr:to>
      <xdr:col>36</xdr:col>
      <xdr:colOff>165100</xdr:colOff>
      <xdr:row>55</xdr:row>
      <xdr:rowOff>147597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47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164124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96358</xdr:rowOff>
    </xdr:from>
    <xdr:to>
      <xdr:col>55</xdr:col>
      <xdr:colOff>50800</xdr:colOff>
      <xdr:row>57</xdr:row>
      <xdr:rowOff>26508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74785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124139</xdr:rowOff>
    </xdr:from>
    <xdr:to>
      <xdr:col>50</xdr:col>
      <xdr:colOff>165100</xdr:colOff>
      <xdr:row>55</xdr:row>
      <xdr:rowOff>54289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70816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1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144730</xdr:rowOff>
    </xdr:from>
    <xdr:to>
      <xdr:col>46</xdr:col>
      <xdr:colOff>38100</xdr:colOff>
      <xdr:row>55</xdr:row>
      <xdr:rowOff>74880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91407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1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21103</xdr:rowOff>
    </xdr:from>
    <xdr:to>
      <xdr:col>41</xdr:col>
      <xdr:colOff>101600</xdr:colOff>
      <xdr:row>55</xdr:row>
      <xdr:rowOff>122703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5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139230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46209</xdr:rowOff>
    </xdr:from>
    <xdr:to>
      <xdr:col>36</xdr:col>
      <xdr:colOff>165100</xdr:colOff>
      <xdr:row>56</xdr:row>
      <xdr:rowOff>147809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138936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90145</xdr:rowOff>
    </xdr:from>
    <xdr:to>
      <xdr:col>55</xdr:col>
      <xdr:colOff>0</xdr:colOff>
      <xdr:row>78</xdr:row>
      <xdr:rowOff>95529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291795"/>
          <a:ext cx="838200" cy="1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90145</xdr:rowOff>
    </xdr:from>
    <xdr:to>
      <xdr:col>50</xdr:col>
      <xdr:colOff>114300</xdr:colOff>
      <xdr:row>77</xdr:row>
      <xdr:rowOff>150964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91795"/>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112561</xdr:rowOff>
    </xdr:from>
    <xdr:to>
      <xdr:col>45</xdr:col>
      <xdr:colOff>177800</xdr:colOff>
      <xdr:row>77</xdr:row>
      <xdr:rowOff>150964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42761"/>
          <a:ext cx="889000" cy="20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112561</xdr:rowOff>
    </xdr:from>
    <xdr:to>
      <xdr:col>41</xdr:col>
      <xdr:colOff>50800</xdr:colOff>
      <xdr:row>78</xdr:row>
      <xdr:rowOff>7480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42761"/>
          <a:ext cx="889000" cy="2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47727</xdr:rowOff>
    </xdr:from>
    <xdr:to>
      <xdr:col>36</xdr:col>
      <xdr:colOff>165100</xdr:colOff>
      <xdr:row>76</xdr:row>
      <xdr:rowOff>149327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165854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8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44729</xdr:rowOff>
    </xdr:from>
    <xdr:to>
      <xdr:col>55</xdr:col>
      <xdr:colOff>50800</xdr:colOff>
      <xdr:row>78</xdr:row>
      <xdr:rowOff>146329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131106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39345</xdr:rowOff>
    </xdr:from>
    <xdr:to>
      <xdr:col>50</xdr:col>
      <xdr:colOff>165100</xdr:colOff>
      <xdr:row>77</xdr:row>
      <xdr:rowOff>140945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157472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100164</xdr:rowOff>
    </xdr:from>
    <xdr:to>
      <xdr:col>46</xdr:col>
      <xdr:colOff>38100</xdr:colOff>
      <xdr:row>78</xdr:row>
      <xdr:rowOff>30314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46841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7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61761</xdr:rowOff>
    </xdr:from>
    <xdr:to>
      <xdr:col>41</xdr:col>
      <xdr:colOff>101600</xdr:colOff>
      <xdr:row>76</xdr:row>
      <xdr:rowOff>163361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8437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128130</xdr:rowOff>
    </xdr:from>
    <xdr:to>
      <xdr:col>36</xdr:col>
      <xdr:colOff>165100</xdr:colOff>
      <xdr:row>78</xdr:row>
      <xdr:rowOff>58280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49407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2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75659</xdr:rowOff>
    </xdr:from>
    <xdr:to>
      <xdr:col>55</xdr:col>
      <xdr:colOff>0</xdr:colOff>
      <xdr:row>98</xdr:row>
      <xdr:rowOff>88232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363409"/>
          <a:ext cx="838200" cy="5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75659</xdr:rowOff>
    </xdr:from>
    <xdr:to>
      <xdr:col>50</xdr:col>
      <xdr:colOff>114300</xdr:colOff>
      <xdr:row>95</xdr:row>
      <xdr:rowOff>79600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63409"/>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79600</xdr:rowOff>
    </xdr:from>
    <xdr:to>
      <xdr:col>45</xdr:col>
      <xdr:colOff>177800</xdr:colOff>
      <xdr:row>96</xdr:row>
      <xdr:rowOff>162821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367350"/>
          <a:ext cx="889000" cy="2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162821</xdr:rowOff>
    </xdr:from>
    <xdr:to>
      <xdr:col>41</xdr:col>
      <xdr:colOff>50800</xdr:colOff>
      <xdr:row>98</xdr:row>
      <xdr:rowOff>4434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22021"/>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65768</xdr:rowOff>
    </xdr:from>
    <xdr:to>
      <xdr:col>36</xdr:col>
      <xdr:colOff>165100</xdr:colOff>
      <xdr:row>97</xdr:row>
      <xdr:rowOff>167368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37432</xdr:rowOff>
    </xdr:from>
    <xdr:to>
      <xdr:col>55</xdr:col>
      <xdr:colOff>50800</xdr:colOff>
      <xdr:row>98</xdr:row>
      <xdr:rowOff>139032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15859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24859</xdr:rowOff>
    </xdr:from>
    <xdr:to>
      <xdr:col>50</xdr:col>
      <xdr:colOff>165100</xdr:colOff>
      <xdr:row>95</xdr:row>
      <xdr:rowOff>126459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142986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28800</xdr:rowOff>
    </xdr:from>
    <xdr:to>
      <xdr:col>46</xdr:col>
      <xdr:colOff>38100</xdr:colOff>
      <xdr:row>95</xdr:row>
      <xdr:rowOff>130400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146927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09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112021</xdr:rowOff>
    </xdr:from>
    <xdr:to>
      <xdr:col>41</xdr:col>
      <xdr:colOff>101600</xdr:colOff>
      <xdr:row>97</xdr:row>
      <xdr:rowOff>42171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58698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125084</xdr:rowOff>
    </xdr:from>
    <xdr:to>
      <xdr:col>36</xdr:col>
      <xdr:colOff>165100</xdr:colOff>
      <xdr:row>98</xdr:row>
      <xdr:rowOff>55234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46361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97801</xdr:rowOff>
    </xdr:from>
    <xdr:to>
      <xdr:col>85</xdr:col>
      <xdr:colOff>127000</xdr:colOff>
      <xdr:row>39</xdr:row>
      <xdr:rowOff>98269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4351"/>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95700</xdr:rowOff>
    </xdr:from>
    <xdr:to>
      <xdr:col>81</xdr:col>
      <xdr:colOff>50800</xdr:colOff>
      <xdr:row>39</xdr:row>
      <xdr:rowOff>97801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2250"/>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95700</xdr:rowOff>
    </xdr:from>
    <xdr:to>
      <xdr:col>76</xdr:col>
      <xdr:colOff>114300</xdr:colOff>
      <xdr:row>39</xdr:row>
      <xdr:rowOff>97039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8225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97039</xdr:rowOff>
    </xdr:from>
    <xdr:to>
      <xdr:col>71</xdr:col>
      <xdr:colOff>177800</xdr:colOff>
      <xdr:row>39</xdr:row>
      <xdr:rowOff>97246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83589"/>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155249</xdr:rowOff>
    </xdr:from>
    <xdr:to>
      <xdr:col>67</xdr:col>
      <xdr:colOff>101600</xdr:colOff>
      <xdr:row>39</xdr:row>
      <xdr:rowOff>85399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7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101925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47469</xdr:rowOff>
    </xdr:from>
    <xdr:to>
      <xdr:col>85</xdr:col>
      <xdr:colOff>177800</xdr:colOff>
      <xdr:row>39</xdr:row>
      <xdr:rowOff>149069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133846</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8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47001</xdr:rowOff>
    </xdr:from>
    <xdr:to>
      <xdr:col>81</xdr:col>
      <xdr:colOff>101600</xdr:colOff>
      <xdr:row>39</xdr:row>
      <xdr:rowOff>148601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139728</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24333" y="6826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44900</xdr:rowOff>
    </xdr:from>
    <xdr:to>
      <xdr:col>76</xdr:col>
      <xdr:colOff>165100</xdr:colOff>
      <xdr:row>39</xdr:row>
      <xdr:rowOff>146500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137627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824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46239</xdr:rowOff>
    </xdr:from>
    <xdr:to>
      <xdr:col>72</xdr:col>
      <xdr:colOff>38100</xdr:colOff>
      <xdr:row>39</xdr:row>
      <xdr:rowOff>147839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138966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82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46446</xdr:rowOff>
    </xdr:from>
    <xdr:to>
      <xdr:col>67</xdr:col>
      <xdr:colOff>101600</xdr:colOff>
      <xdr:row>39</xdr:row>
      <xdr:rowOff>148046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139173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93434</xdr:rowOff>
    </xdr:from>
    <xdr:to>
      <xdr:col>85</xdr:col>
      <xdr:colOff>127000</xdr:colOff>
      <xdr:row>74</xdr:row>
      <xdr:rowOff>154787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780734"/>
          <a:ext cx="838200" cy="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93434</xdr:rowOff>
    </xdr:from>
    <xdr:to>
      <xdr:col>81</xdr:col>
      <xdr:colOff>50800</xdr:colOff>
      <xdr:row>74</xdr:row>
      <xdr:rowOff>159689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80734"/>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159689</xdr:rowOff>
    </xdr:from>
    <xdr:to>
      <xdr:col>76</xdr:col>
      <xdr:colOff>114300</xdr:colOff>
      <xdr:row>75</xdr:row>
      <xdr:rowOff>62065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846989"/>
          <a:ext cx="889000" cy="7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8319</xdr:rowOff>
    </xdr:from>
    <xdr:to>
      <xdr:col>71</xdr:col>
      <xdr:colOff>177800</xdr:colOff>
      <xdr:row>75</xdr:row>
      <xdr:rowOff>62065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67069"/>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65786</xdr:rowOff>
    </xdr:from>
    <xdr:to>
      <xdr:col>67</xdr:col>
      <xdr:colOff>101600</xdr:colOff>
      <xdr:row>75</xdr:row>
      <xdr:rowOff>167385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158514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103987</xdr:rowOff>
    </xdr:from>
    <xdr:to>
      <xdr:col>85</xdr:col>
      <xdr:colOff>177800</xdr:colOff>
      <xdr:row>75</xdr:row>
      <xdr:rowOff>34137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126864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42634</xdr:rowOff>
    </xdr:from>
    <xdr:to>
      <xdr:col>81</xdr:col>
      <xdr:colOff>101600</xdr:colOff>
      <xdr:row>74</xdr:row>
      <xdr:rowOff>144234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160761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5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108889</xdr:rowOff>
    </xdr:from>
    <xdr:to>
      <xdr:col>76</xdr:col>
      <xdr:colOff>165100</xdr:colOff>
      <xdr:row>75</xdr:row>
      <xdr:rowOff>39039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55566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11265</xdr:rowOff>
    </xdr:from>
    <xdr:to>
      <xdr:col>72</xdr:col>
      <xdr:colOff>38100</xdr:colOff>
      <xdr:row>75</xdr:row>
      <xdr:rowOff>112865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103992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9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128969</xdr:rowOff>
    </xdr:from>
    <xdr:to>
      <xdr:col>67</xdr:col>
      <xdr:colOff>101600</xdr:colOff>
      <xdr:row>75</xdr:row>
      <xdr:rowOff>59119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75646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62295</xdr:rowOff>
    </xdr:from>
    <xdr:to>
      <xdr:col>85</xdr:col>
      <xdr:colOff>127000</xdr:colOff>
      <xdr:row>98</xdr:row>
      <xdr:rowOff>73451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350045"/>
          <a:ext cx="838200" cy="5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73451</xdr:rowOff>
    </xdr:from>
    <xdr:to>
      <xdr:col>81</xdr:col>
      <xdr:colOff>50800</xdr:colOff>
      <xdr:row>98</xdr:row>
      <xdr:rowOff>76378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7555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113503</xdr:rowOff>
    </xdr:from>
    <xdr:to>
      <xdr:col>76</xdr:col>
      <xdr:colOff>114300</xdr:colOff>
      <xdr:row>98</xdr:row>
      <xdr:rowOff>76378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72703"/>
          <a:ext cx="889000" cy="30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113503</xdr:rowOff>
    </xdr:from>
    <xdr:to>
      <xdr:col>71</xdr:col>
      <xdr:colOff>177800</xdr:colOff>
      <xdr:row>97</xdr:row>
      <xdr:rowOff>65565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572703"/>
          <a:ext cx="889000" cy="1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xdr:rowOff>
    </xdr:from>
    <xdr:to>
      <xdr:col>67</xdr:col>
      <xdr:colOff>101600</xdr:colOff>
      <xdr:row>96</xdr:row>
      <xdr:rowOff>101758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118285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2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11495</xdr:rowOff>
    </xdr:from>
    <xdr:to>
      <xdr:col>85</xdr:col>
      <xdr:colOff>177800</xdr:colOff>
      <xdr:row>95</xdr:row>
      <xdr:rowOff>113095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34372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1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22651</xdr:rowOff>
    </xdr:from>
    <xdr:to>
      <xdr:col>81</xdr:col>
      <xdr:colOff>101600</xdr:colOff>
      <xdr:row>98</xdr:row>
      <xdr:rowOff>124251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115378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25578</xdr:rowOff>
    </xdr:from>
    <xdr:to>
      <xdr:col>76</xdr:col>
      <xdr:colOff>165100</xdr:colOff>
      <xdr:row>98</xdr:row>
      <xdr:rowOff>127178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118305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62703</xdr:rowOff>
    </xdr:from>
    <xdr:to>
      <xdr:col>72</xdr:col>
      <xdr:colOff>38100</xdr:colOff>
      <xdr:row>96</xdr:row>
      <xdr:rowOff>164303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9380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14765</xdr:rowOff>
    </xdr:from>
    <xdr:to>
      <xdr:col>67</xdr:col>
      <xdr:colOff>101600</xdr:colOff>
      <xdr:row>97</xdr:row>
      <xdr:rowOff>116365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107492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129794</xdr:rowOff>
    </xdr:from>
    <xdr:to>
      <xdr:col>116</xdr:col>
      <xdr:colOff>63500</xdr:colOff>
      <xdr:row>39</xdr:row>
      <xdr:rowOff>56751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473444"/>
          <a:ext cx="838200" cy="26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56751</xdr:rowOff>
    </xdr:from>
    <xdr:to>
      <xdr:col>111</xdr:col>
      <xdr:colOff>177800</xdr:colOff>
      <xdr:row>39</xdr:row>
      <xdr:rowOff>75147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43301"/>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75147</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61697"/>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146703</xdr:rowOff>
    </xdr:from>
    <xdr:to>
      <xdr:col>98</xdr:col>
      <xdr:colOff>38100</xdr:colOff>
      <xdr:row>38</xdr:row>
      <xdr:rowOff>76853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93380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78994</xdr:rowOff>
    </xdr:from>
    <xdr:to>
      <xdr:col>116</xdr:col>
      <xdr:colOff>114300</xdr:colOff>
      <xdr:row>38</xdr:row>
      <xdr:rowOff>9144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101871</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5951</xdr:rowOff>
    </xdr:from>
    <xdr:to>
      <xdr:col>112</xdr:col>
      <xdr:colOff>38100</xdr:colOff>
      <xdr:row>39</xdr:row>
      <xdr:rowOff>107551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98678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24347</xdr:rowOff>
    </xdr:from>
    <xdr:to>
      <xdr:col>107</xdr:col>
      <xdr:colOff>101600</xdr:colOff>
      <xdr:row>39</xdr:row>
      <xdr:rowOff>125947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117074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80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40449</xdr:rowOff>
    </xdr:from>
    <xdr:to>
      <xdr:col>116</xdr:col>
      <xdr:colOff>63500</xdr:colOff>
      <xdr:row>59</xdr:row>
      <xdr:rowOff>40678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5599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40678</xdr:rowOff>
    </xdr:from>
    <xdr:to>
      <xdr:col>111</xdr:col>
      <xdr:colOff>177800</xdr:colOff>
      <xdr:row>59</xdr:row>
      <xdr:rowOff>40678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40678</xdr:rowOff>
    </xdr:from>
    <xdr:to>
      <xdr:col>107</xdr:col>
      <xdr:colOff>50800</xdr:colOff>
      <xdr:row>59</xdr:row>
      <xdr:rowOff>40945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562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3073</xdr:rowOff>
    </xdr:from>
    <xdr:to>
      <xdr:col>102</xdr:col>
      <xdr:colOff>114300</xdr:colOff>
      <xdr:row>59</xdr:row>
      <xdr:rowOff>40945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18623"/>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91415</xdr:rowOff>
    </xdr:from>
    <xdr:to>
      <xdr:col>98</xdr:col>
      <xdr:colOff>38100</xdr:colOff>
      <xdr:row>58</xdr:row>
      <xdr:rowOff>21565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38092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161099</xdr:rowOff>
    </xdr:from>
    <xdr:to>
      <xdr:col>116</xdr:col>
      <xdr:colOff>114300</xdr:colOff>
      <xdr:row>59</xdr:row>
      <xdr:rowOff>91249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76026</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161328</xdr:rowOff>
    </xdr:from>
    <xdr:to>
      <xdr:col>112</xdr:col>
      <xdr:colOff>38100</xdr:colOff>
      <xdr:row>59</xdr:row>
      <xdr:rowOff>91478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82605</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66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161328</xdr:rowOff>
    </xdr:from>
    <xdr:to>
      <xdr:col>107</xdr:col>
      <xdr:colOff>101600</xdr:colOff>
      <xdr:row>59</xdr:row>
      <xdr:rowOff>91478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161595</xdr:rowOff>
    </xdr:from>
    <xdr:to>
      <xdr:col>102</xdr:col>
      <xdr:colOff>165100</xdr:colOff>
      <xdr:row>59</xdr:row>
      <xdr:rowOff>91745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82872</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88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123723</xdr:rowOff>
    </xdr:from>
    <xdr:to>
      <xdr:col>98</xdr:col>
      <xdr:colOff>38100</xdr:colOff>
      <xdr:row>59</xdr:row>
      <xdr:rowOff>53873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45000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46774</xdr:rowOff>
    </xdr:from>
    <xdr:to>
      <xdr:col>116</xdr:col>
      <xdr:colOff>63500</xdr:colOff>
      <xdr:row>77</xdr:row>
      <xdr:rowOff>140939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76974"/>
          <a:ext cx="838200" cy="26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46774</xdr:rowOff>
    </xdr:from>
    <xdr:to>
      <xdr:col>111</xdr:col>
      <xdr:colOff>177800</xdr:colOff>
      <xdr:row>76</xdr:row>
      <xdr:rowOff>51594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76974"/>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49022</xdr:rowOff>
    </xdr:from>
    <xdr:to>
      <xdr:col>107</xdr:col>
      <xdr:colOff>50800</xdr:colOff>
      <xdr:row>76</xdr:row>
      <xdr:rowOff>51594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79222"/>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49022</xdr:rowOff>
    </xdr:from>
    <xdr:to>
      <xdr:col>102</xdr:col>
      <xdr:colOff>114300</xdr:colOff>
      <xdr:row>76</xdr:row>
      <xdr:rowOff>55727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792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49048</xdr:rowOff>
    </xdr:from>
    <xdr:to>
      <xdr:col>98</xdr:col>
      <xdr:colOff>38100</xdr:colOff>
      <xdr:row>76</xdr:row>
      <xdr:rowOff>150648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141775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90139</xdr:rowOff>
    </xdr:from>
    <xdr:to>
      <xdr:col>116</xdr:col>
      <xdr:colOff>114300</xdr:colOff>
      <xdr:row>78</xdr:row>
      <xdr:rowOff>20289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68566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167424</xdr:rowOff>
    </xdr:from>
    <xdr:to>
      <xdr:col>112</xdr:col>
      <xdr:colOff>38100</xdr:colOff>
      <xdr:row>76</xdr:row>
      <xdr:rowOff>97574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88701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794</xdr:rowOff>
    </xdr:from>
    <xdr:to>
      <xdr:col>107</xdr:col>
      <xdr:colOff>101600</xdr:colOff>
      <xdr:row>76</xdr:row>
      <xdr:rowOff>102394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93521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169672</xdr:rowOff>
    </xdr:from>
    <xdr:to>
      <xdr:col>102</xdr:col>
      <xdr:colOff>165100</xdr:colOff>
      <xdr:row>76</xdr:row>
      <xdr:rowOff>99822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90949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4927</xdr:rowOff>
    </xdr:from>
    <xdr:to>
      <xdr:col>98</xdr:col>
      <xdr:colOff>38100</xdr:colOff>
      <xdr:row>76</xdr:row>
      <xdr:rowOff>106527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123055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性質別歳出決算における住民一人当たりのコストについて、増加となった主なものは扶助費、補助費等、積立金である。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扶助費については、幼児教育無償化による施設型給付事業や児童扶養手当給付事業、障害者等への給付事業などにより増額となった。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補助費等と繰出金との主たる増減要因については、下水道事業の法的化による性質振替によるものであるが、ふるさと納税事業やプレミアム商品券事業により、大幅な増額となった。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積立金については、南アルプス</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周辺開発整備基金や公共施設整備等事業基金への積み立てを行ったことが主な要因である。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年度から実施した集中的な公共施設整備の取り組みが終了したことが減額の主な要因である。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35458</xdr:rowOff>
    </xdr:from>
    <xdr:to>
      <xdr:col>24</xdr:col>
      <xdr:colOff>63500</xdr:colOff>
      <xdr:row>36</xdr:row>
      <xdr:rowOff>47803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07658"/>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47346</xdr:rowOff>
    </xdr:from>
    <xdr:to>
      <xdr:col>19</xdr:col>
      <xdr:colOff>177800</xdr:colOff>
      <xdr:row>36</xdr:row>
      <xdr:rowOff>47803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195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47346</xdr:rowOff>
    </xdr:from>
    <xdr:to>
      <xdr:col>15</xdr:col>
      <xdr:colOff>50800</xdr:colOff>
      <xdr:row>36</xdr:row>
      <xdr:rowOff>75235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1954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143358</xdr:rowOff>
    </xdr:from>
    <xdr:to>
      <xdr:col>10</xdr:col>
      <xdr:colOff>114300</xdr:colOff>
      <xdr:row>36</xdr:row>
      <xdr:rowOff>75235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410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65295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156108</xdr:rowOff>
    </xdr:from>
    <xdr:to>
      <xdr:col>24</xdr:col>
      <xdr:colOff>114300</xdr:colOff>
      <xdr:row>36</xdr:row>
      <xdr:rowOff>86258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134535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168453</xdr:rowOff>
    </xdr:from>
    <xdr:to>
      <xdr:col>20</xdr:col>
      <xdr:colOff>38100</xdr:colOff>
      <xdr:row>36</xdr:row>
      <xdr:rowOff>98603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89730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167996</xdr:rowOff>
    </xdr:from>
    <xdr:to>
      <xdr:col>15</xdr:col>
      <xdr:colOff>101600</xdr:colOff>
      <xdr:row>36</xdr:row>
      <xdr:rowOff>98146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89273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24435</xdr:rowOff>
    </xdr:from>
    <xdr:to>
      <xdr:col>10</xdr:col>
      <xdr:colOff>165100</xdr:colOff>
      <xdr:row>36</xdr:row>
      <xdr:rowOff>126035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117162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92558</xdr:rowOff>
    </xdr:from>
    <xdr:to>
      <xdr:col>6</xdr:col>
      <xdr:colOff>38100</xdr:colOff>
      <xdr:row>36</xdr:row>
      <xdr:rowOff>22708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111727</xdr:rowOff>
    </xdr:from>
    <xdr:to>
      <xdr:col>24</xdr:col>
      <xdr:colOff>63500</xdr:colOff>
      <xdr:row>56</xdr:row>
      <xdr:rowOff>95702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41477"/>
          <a:ext cx="8382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95702</xdr:rowOff>
    </xdr:from>
    <xdr:to>
      <xdr:col>19</xdr:col>
      <xdr:colOff>177800</xdr:colOff>
      <xdr:row>56</xdr:row>
      <xdr:rowOff>113761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9690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107178</xdr:rowOff>
    </xdr:from>
    <xdr:to>
      <xdr:col>15</xdr:col>
      <xdr:colOff>50800</xdr:colOff>
      <xdr:row>56</xdr:row>
      <xdr:rowOff>113761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08378"/>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107178</xdr:rowOff>
    </xdr:from>
    <xdr:to>
      <xdr:col>10</xdr:col>
      <xdr:colOff>114300</xdr:colOff>
      <xdr:row>56</xdr:row>
      <xdr:rowOff>162941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08378"/>
          <a:ext cx="889000" cy="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136167</xdr:rowOff>
    </xdr:from>
    <xdr:to>
      <xdr:col>6</xdr:col>
      <xdr:colOff>38100</xdr:colOff>
      <xdr:row>56</xdr:row>
      <xdr:rowOff>66317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82844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60927</xdr:rowOff>
    </xdr:from>
    <xdr:to>
      <xdr:col>24</xdr:col>
      <xdr:colOff>114300</xdr:colOff>
      <xdr:row>55</xdr:row>
      <xdr:rowOff>162527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83804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44902</xdr:rowOff>
    </xdr:from>
    <xdr:to>
      <xdr:col>20</xdr:col>
      <xdr:colOff>38100</xdr:colOff>
      <xdr:row>56</xdr:row>
      <xdr:rowOff>146502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137629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62961</xdr:rowOff>
    </xdr:from>
    <xdr:to>
      <xdr:col>15</xdr:col>
      <xdr:colOff>101600</xdr:colOff>
      <xdr:row>56</xdr:row>
      <xdr:rowOff>164561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155688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56378</xdr:rowOff>
    </xdr:from>
    <xdr:to>
      <xdr:col>10</xdr:col>
      <xdr:colOff>165100</xdr:colOff>
      <xdr:row>56</xdr:row>
      <xdr:rowOff>157978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149105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5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112141</xdr:rowOff>
    </xdr:from>
    <xdr:to>
      <xdr:col>6</xdr:col>
      <xdr:colOff>38100</xdr:colOff>
      <xdr:row>57</xdr:row>
      <xdr:rowOff>42291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33418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97816</xdr:rowOff>
    </xdr:from>
    <xdr:to>
      <xdr:col>24</xdr:col>
      <xdr:colOff>63500</xdr:colOff>
      <xdr:row>77</xdr:row>
      <xdr:rowOff>108889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99466"/>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108889</xdr:rowOff>
    </xdr:from>
    <xdr:to>
      <xdr:col>19</xdr:col>
      <xdr:colOff>177800</xdr:colOff>
      <xdr:row>77</xdr:row>
      <xdr:rowOff>138468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0539"/>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138468</xdr:rowOff>
    </xdr:from>
    <xdr:to>
      <xdr:col>15</xdr:col>
      <xdr:colOff>50800</xdr:colOff>
      <xdr:row>78</xdr:row>
      <xdr:rowOff>52615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4011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52615</xdr:rowOff>
    </xdr:from>
    <xdr:to>
      <xdr:col>10</xdr:col>
      <xdr:colOff>114300</xdr:colOff>
      <xdr:row>78</xdr:row>
      <xdr:rowOff>95352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25715"/>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73444</xdr:rowOff>
    </xdr:from>
    <xdr:to>
      <xdr:col>6</xdr:col>
      <xdr:colOff>38100</xdr:colOff>
      <xdr:row>77</xdr:row>
      <xdr:rowOff>3594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20121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47016</xdr:rowOff>
    </xdr:from>
    <xdr:to>
      <xdr:col>24</xdr:col>
      <xdr:colOff>114300</xdr:colOff>
      <xdr:row>77</xdr:row>
      <xdr:rowOff>148616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25443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58089</xdr:rowOff>
    </xdr:from>
    <xdr:to>
      <xdr:col>20</xdr:col>
      <xdr:colOff>38100</xdr:colOff>
      <xdr:row>77</xdr:row>
      <xdr:rowOff>159689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150816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87668</xdr:rowOff>
    </xdr:from>
    <xdr:to>
      <xdr:col>15</xdr:col>
      <xdr:colOff>101600</xdr:colOff>
      <xdr:row>78</xdr:row>
      <xdr:rowOff>17818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8945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8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1815</xdr:rowOff>
    </xdr:from>
    <xdr:to>
      <xdr:col>10</xdr:col>
      <xdr:colOff>165100</xdr:colOff>
      <xdr:row>78</xdr:row>
      <xdr:rowOff>103415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94542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44552</xdr:rowOff>
    </xdr:from>
    <xdr:to>
      <xdr:col>6</xdr:col>
      <xdr:colOff>38100</xdr:colOff>
      <xdr:row>78</xdr:row>
      <xdr:rowOff>146152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137279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162446</xdr:rowOff>
    </xdr:from>
    <xdr:to>
      <xdr:col>24</xdr:col>
      <xdr:colOff>63500</xdr:colOff>
      <xdr:row>97</xdr:row>
      <xdr:rowOff>1384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21646"/>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xdr:rowOff>
    </xdr:from>
    <xdr:to>
      <xdr:col>19</xdr:col>
      <xdr:colOff>177800</xdr:colOff>
      <xdr:row>97</xdr:row>
      <xdr:rowOff>47789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32034"/>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47789</xdr:rowOff>
    </xdr:from>
    <xdr:to>
      <xdr:col>15</xdr:col>
      <xdr:colOff>50800</xdr:colOff>
      <xdr:row>97</xdr:row>
      <xdr:rowOff>58953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78439"/>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58953</xdr:rowOff>
    </xdr:from>
    <xdr:to>
      <xdr:col>10</xdr:col>
      <xdr:colOff>114300</xdr:colOff>
      <xdr:row>97</xdr:row>
      <xdr:rowOff>67690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89603"/>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162344</xdr:rowOff>
    </xdr:from>
    <xdr:to>
      <xdr:col>6</xdr:col>
      <xdr:colOff>38100</xdr:colOff>
      <xdr:row>96</xdr:row>
      <xdr:rowOff>92494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109021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111646</xdr:rowOff>
    </xdr:from>
    <xdr:to>
      <xdr:col>24</xdr:col>
      <xdr:colOff>114300</xdr:colOff>
      <xdr:row>97</xdr:row>
      <xdr:rowOff>41796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90073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122034</xdr:rowOff>
    </xdr:from>
    <xdr:to>
      <xdr:col>20</xdr:col>
      <xdr:colOff>38100</xdr:colOff>
      <xdr:row>97</xdr:row>
      <xdr:rowOff>52184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43311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168439</xdr:rowOff>
    </xdr:from>
    <xdr:to>
      <xdr:col>15</xdr:col>
      <xdr:colOff>101600</xdr:colOff>
      <xdr:row>97</xdr:row>
      <xdr:rowOff>98589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89716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8153</xdr:rowOff>
    </xdr:from>
    <xdr:to>
      <xdr:col>10</xdr:col>
      <xdr:colOff>165100</xdr:colOff>
      <xdr:row>97</xdr:row>
      <xdr:rowOff>109753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16890</xdr:rowOff>
    </xdr:from>
    <xdr:to>
      <xdr:col>6</xdr:col>
      <xdr:colOff>38100</xdr:colOff>
      <xdr:row>97</xdr:row>
      <xdr:rowOff>118490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109617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120269</xdr:rowOff>
    </xdr:from>
    <xdr:to>
      <xdr:col>55</xdr:col>
      <xdr:colOff>0</xdr:colOff>
      <xdr:row>38</xdr:row>
      <xdr:rowOff>125222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3536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120269</xdr:rowOff>
    </xdr:from>
    <xdr:to>
      <xdr:col>50</xdr:col>
      <xdr:colOff>114300</xdr:colOff>
      <xdr:row>38</xdr:row>
      <xdr:rowOff>124460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3536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124460</xdr:rowOff>
    </xdr:from>
    <xdr:to>
      <xdr:col>45</xdr:col>
      <xdr:colOff>177800</xdr:colOff>
      <xdr:row>38</xdr:row>
      <xdr:rowOff>137414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3956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139319</xdr:rowOff>
    </xdr:from>
    <xdr:to>
      <xdr:col>41</xdr:col>
      <xdr:colOff>50800</xdr:colOff>
      <xdr:row>38</xdr:row>
      <xdr:rowOff>137414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82969"/>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90043</xdr:rowOff>
    </xdr:from>
    <xdr:to>
      <xdr:col>36</xdr:col>
      <xdr:colOff>165100</xdr:colOff>
      <xdr:row>37</xdr:row>
      <xdr:rowOff>20193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36720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74422</xdr:rowOff>
    </xdr:from>
    <xdr:to>
      <xdr:col>55</xdr:col>
      <xdr:colOff>50800</xdr:colOff>
      <xdr:row>39</xdr:row>
      <xdr:rowOff>4572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160799</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4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69469</xdr:rowOff>
    </xdr:from>
    <xdr:to>
      <xdr:col>50</xdr:col>
      <xdr:colOff>165100</xdr:colOff>
      <xdr:row>38</xdr:row>
      <xdr:rowOff>171069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162196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73660</xdr:rowOff>
    </xdr:from>
    <xdr:to>
      <xdr:col>46</xdr:col>
      <xdr:colOff>38100</xdr:colOff>
      <xdr:row>39</xdr:row>
      <xdr:rowOff>3810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166387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7891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88519</xdr:rowOff>
    </xdr:from>
    <xdr:to>
      <xdr:col>36</xdr:col>
      <xdr:colOff>165100</xdr:colOff>
      <xdr:row>38</xdr:row>
      <xdr:rowOff>18669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141795</xdr:rowOff>
    </xdr:from>
    <xdr:to>
      <xdr:col>55</xdr:col>
      <xdr:colOff>0</xdr:colOff>
      <xdr:row>58</xdr:row>
      <xdr:rowOff>15780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14445"/>
          <a:ext cx="8382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131794</xdr:rowOff>
    </xdr:from>
    <xdr:to>
      <xdr:col>50</xdr:col>
      <xdr:colOff>114300</xdr:colOff>
      <xdr:row>57</xdr:row>
      <xdr:rowOff>141795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0444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131794</xdr:rowOff>
    </xdr:from>
    <xdr:to>
      <xdr:col>45</xdr:col>
      <xdr:colOff>177800</xdr:colOff>
      <xdr:row>57</xdr:row>
      <xdr:rowOff>164484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0444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48013</xdr:rowOff>
    </xdr:from>
    <xdr:to>
      <xdr:col>41</xdr:col>
      <xdr:colOff>50800</xdr:colOff>
      <xdr:row>57</xdr:row>
      <xdr:rowOff>164484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20663"/>
          <a:ext cx="889000" cy="1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84404</xdr:rowOff>
    </xdr:from>
    <xdr:to>
      <xdr:col>36</xdr:col>
      <xdr:colOff>165100</xdr:colOff>
      <xdr:row>57</xdr:row>
      <xdr:rowOff>14554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31081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136430</xdr:rowOff>
    </xdr:from>
    <xdr:to>
      <xdr:col>55</xdr:col>
      <xdr:colOff>50800</xdr:colOff>
      <xdr:row>58</xdr:row>
      <xdr:rowOff>66580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114857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8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90995</xdr:rowOff>
    </xdr:from>
    <xdr:to>
      <xdr:col>50</xdr:col>
      <xdr:colOff>165100</xdr:colOff>
      <xdr:row>58</xdr:row>
      <xdr:rowOff>21145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12272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80994</xdr:rowOff>
    </xdr:from>
    <xdr:to>
      <xdr:col>46</xdr:col>
      <xdr:colOff>38100</xdr:colOff>
      <xdr:row>58</xdr:row>
      <xdr:rowOff>11144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113684</xdr:rowOff>
    </xdr:from>
    <xdr:to>
      <xdr:col>41</xdr:col>
      <xdr:colOff>101600</xdr:colOff>
      <xdr:row>58</xdr:row>
      <xdr:rowOff>43834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34961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168663</xdr:rowOff>
    </xdr:from>
    <xdr:to>
      <xdr:col>36</xdr:col>
      <xdr:colOff>165100</xdr:colOff>
      <xdr:row>57</xdr:row>
      <xdr:rowOff>98813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89940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9437</xdr:rowOff>
    </xdr:from>
    <xdr:to>
      <xdr:col>55</xdr:col>
      <xdr:colOff>0</xdr:colOff>
      <xdr:row>77</xdr:row>
      <xdr:rowOff>17132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11087"/>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2273</xdr:rowOff>
    </xdr:from>
    <xdr:to>
      <xdr:col>50</xdr:col>
      <xdr:colOff>114300</xdr:colOff>
      <xdr:row>77</xdr:row>
      <xdr:rowOff>9437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03923"/>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2273</xdr:rowOff>
    </xdr:from>
    <xdr:to>
      <xdr:col>45</xdr:col>
      <xdr:colOff>177800</xdr:colOff>
      <xdr:row>78</xdr:row>
      <xdr:rowOff>27839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03923"/>
          <a:ext cx="889000" cy="19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130899</xdr:rowOff>
    </xdr:from>
    <xdr:to>
      <xdr:col>41</xdr:col>
      <xdr:colOff>50800</xdr:colOff>
      <xdr:row>78</xdr:row>
      <xdr:rowOff>27839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32549"/>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147993</xdr:rowOff>
    </xdr:from>
    <xdr:to>
      <xdr:col>36</xdr:col>
      <xdr:colOff>165100</xdr:colOff>
      <xdr:row>76</xdr:row>
      <xdr:rowOff>78143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94670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137782</xdr:rowOff>
    </xdr:from>
    <xdr:to>
      <xdr:col>55</xdr:col>
      <xdr:colOff>50800</xdr:colOff>
      <xdr:row>77</xdr:row>
      <xdr:rowOff>67932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116209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130087</xdr:rowOff>
    </xdr:from>
    <xdr:to>
      <xdr:col>50</xdr:col>
      <xdr:colOff>165100</xdr:colOff>
      <xdr:row>77</xdr:row>
      <xdr:rowOff>60237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51364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2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122923</xdr:rowOff>
    </xdr:from>
    <xdr:to>
      <xdr:col>46</xdr:col>
      <xdr:colOff>38100</xdr:colOff>
      <xdr:row>77</xdr:row>
      <xdr:rowOff>53073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44200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148489</xdr:rowOff>
    </xdr:from>
    <xdr:to>
      <xdr:col>41</xdr:col>
      <xdr:colOff>101600</xdr:colOff>
      <xdr:row>78</xdr:row>
      <xdr:rowOff>78639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69766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4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80099</xdr:rowOff>
    </xdr:from>
    <xdr:to>
      <xdr:col>36</xdr:col>
      <xdr:colOff>165100</xdr:colOff>
      <xdr:row>78</xdr:row>
      <xdr:rowOff>10249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12618</xdr:rowOff>
    </xdr:from>
    <xdr:to>
      <xdr:col>55</xdr:col>
      <xdr:colOff>0</xdr:colOff>
      <xdr:row>97</xdr:row>
      <xdr:rowOff>164522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43268"/>
          <a:ext cx="838200" cy="15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12618</xdr:rowOff>
    </xdr:from>
    <xdr:to>
      <xdr:col>50</xdr:col>
      <xdr:colOff>114300</xdr:colOff>
      <xdr:row>97</xdr:row>
      <xdr:rowOff>61233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43268"/>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61233</xdr:rowOff>
    </xdr:from>
    <xdr:to>
      <xdr:col>45</xdr:col>
      <xdr:colOff>177800</xdr:colOff>
      <xdr:row>98</xdr:row>
      <xdr:rowOff>37706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91883"/>
          <a:ext cx="889000" cy="14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13932</xdr:rowOff>
    </xdr:from>
    <xdr:to>
      <xdr:col>41</xdr:col>
      <xdr:colOff>50800</xdr:colOff>
      <xdr:row>98</xdr:row>
      <xdr:rowOff>37706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1603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13709</xdr:rowOff>
    </xdr:from>
    <xdr:to>
      <xdr:col>36</xdr:col>
      <xdr:colOff>165100</xdr:colOff>
      <xdr:row>96</xdr:row>
      <xdr:rowOff>115309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131836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113722</xdr:rowOff>
    </xdr:from>
    <xdr:to>
      <xdr:col>55</xdr:col>
      <xdr:colOff>50800</xdr:colOff>
      <xdr:row>98</xdr:row>
      <xdr:rowOff>43872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92149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133268</xdr:rowOff>
    </xdr:from>
    <xdr:to>
      <xdr:col>50</xdr:col>
      <xdr:colOff>165100</xdr:colOff>
      <xdr:row>97</xdr:row>
      <xdr:rowOff>63418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54545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10433</xdr:rowOff>
    </xdr:from>
    <xdr:to>
      <xdr:col>46</xdr:col>
      <xdr:colOff>38100</xdr:colOff>
      <xdr:row>97</xdr:row>
      <xdr:rowOff>112033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103160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158356</xdr:rowOff>
    </xdr:from>
    <xdr:to>
      <xdr:col>41</xdr:col>
      <xdr:colOff>101600</xdr:colOff>
      <xdr:row>98</xdr:row>
      <xdr:rowOff>88506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79633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8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134582</xdr:rowOff>
    </xdr:from>
    <xdr:to>
      <xdr:col>36</xdr:col>
      <xdr:colOff>165100</xdr:colOff>
      <xdr:row>98</xdr:row>
      <xdr:rowOff>64732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38156</xdr:rowOff>
    </xdr:from>
    <xdr:to>
      <xdr:col>85</xdr:col>
      <xdr:colOff>127000</xdr:colOff>
      <xdr:row>37</xdr:row>
      <xdr:rowOff>138831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81806"/>
          <a:ext cx="8382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38156</xdr:rowOff>
    </xdr:from>
    <xdr:to>
      <xdr:col>81</xdr:col>
      <xdr:colOff>50800</xdr:colOff>
      <xdr:row>37</xdr:row>
      <xdr:rowOff>75143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81806"/>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75143</xdr:rowOff>
    </xdr:from>
    <xdr:to>
      <xdr:col>76</xdr:col>
      <xdr:colOff>114300</xdr:colOff>
      <xdr:row>37</xdr:row>
      <xdr:rowOff>133528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18793"/>
          <a:ext cx="8890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171155</xdr:rowOff>
    </xdr:from>
    <xdr:to>
      <xdr:col>71</xdr:col>
      <xdr:colOff>177800</xdr:colOff>
      <xdr:row>37</xdr:row>
      <xdr:rowOff>133528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43355"/>
          <a:ext cx="889000" cy="1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102159</xdr:rowOff>
    </xdr:from>
    <xdr:to>
      <xdr:col>67</xdr:col>
      <xdr:colOff>101600</xdr:colOff>
      <xdr:row>36</xdr:row>
      <xdr:rowOff>32309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48836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88031</xdr:rowOff>
    </xdr:from>
    <xdr:to>
      <xdr:col>85</xdr:col>
      <xdr:colOff>177800</xdr:colOff>
      <xdr:row>38</xdr:row>
      <xdr:rowOff>18182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316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66458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158806</xdr:rowOff>
    </xdr:from>
    <xdr:to>
      <xdr:col>81</xdr:col>
      <xdr:colOff>101600</xdr:colOff>
      <xdr:row>37</xdr:row>
      <xdr:rowOff>88956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80083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24343</xdr:rowOff>
    </xdr:from>
    <xdr:to>
      <xdr:col>76</xdr:col>
      <xdr:colOff>165100</xdr:colOff>
      <xdr:row>37</xdr:row>
      <xdr:rowOff>125943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117070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82728</xdr:rowOff>
    </xdr:from>
    <xdr:to>
      <xdr:col>72</xdr:col>
      <xdr:colOff>38100</xdr:colOff>
      <xdr:row>38</xdr:row>
      <xdr:rowOff>12878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120355</xdr:rowOff>
    </xdr:from>
    <xdr:to>
      <xdr:col>67</xdr:col>
      <xdr:colOff>101600</xdr:colOff>
      <xdr:row>37</xdr:row>
      <xdr:rowOff>50505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41632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79219</xdr:rowOff>
    </xdr:from>
    <xdr:to>
      <xdr:col>85</xdr:col>
      <xdr:colOff>127000</xdr:colOff>
      <xdr:row>56</xdr:row>
      <xdr:rowOff>170104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337519"/>
          <a:ext cx="838200" cy="43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143080</xdr:rowOff>
    </xdr:from>
    <xdr:to>
      <xdr:col>81</xdr:col>
      <xdr:colOff>50800</xdr:colOff>
      <xdr:row>54</xdr:row>
      <xdr:rowOff>79219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29930"/>
          <a:ext cx="889000" cy="10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25661</xdr:rowOff>
    </xdr:from>
    <xdr:to>
      <xdr:col>76</xdr:col>
      <xdr:colOff>114300</xdr:colOff>
      <xdr:row>53</xdr:row>
      <xdr:rowOff>143080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941061"/>
          <a:ext cx="889000" cy="28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25661</xdr:rowOff>
    </xdr:from>
    <xdr:to>
      <xdr:col>71</xdr:col>
      <xdr:colOff>177800</xdr:colOff>
      <xdr:row>55</xdr:row>
      <xdr:rowOff>108888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941061"/>
          <a:ext cx="889000" cy="59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88214</xdr:rowOff>
    </xdr:from>
    <xdr:to>
      <xdr:col>67</xdr:col>
      <xdr:colOff>101600</xdr:colOff>
      <xdr:row>56</xdr:row>
      <xdr:rowOff>18364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9491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97731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28419</xdr:rowOff>
    </xdr:from>
    <xdr:to>
      <xdr:col>81</xdr:col>
      <xdr:colOff>101600</xdr:colOff>
      <xdr:row>54</xdr:row>
      <xdr:rowOff>130019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146546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0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92280</xdr:rowOff>
    </xdr:from>
    <xdr:to>
      <xdr:col>76</xdr:col>
      <xdr:colOff>165100</xdr:colOff>
      <xdr:row>54</xdr:row>
      <xdr:rowOff>22430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38957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9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146311</xdr:rowOff>
    </xdr:from>
    <xdr:to>
      <xdr:col>72</xdr:col>
      <xdr:colOff>38100</xdr:colOff>
      <xdr:row>52</xdr:row>
      <xdr:rowOff>76461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88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92988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6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58088</xdr:rowOff>
    </xdr:from>
    <xdr:to>
      <xdr:col>67</xdr:col>
      <xdr:colOff>101600</xdr:colOff>
      <xdr:row>55</xdr:row>
      <xdr:rowOff>159688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4765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2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97800</xdr:rowOff>
    </xdr:from>
    <xdr:to>
      <xdr:col>85</xdr:col>
      <xdr:colOff>127000</xdr:colOff>
      <xdr:row>79</xdr:row>
      <xdr:rowOff>98268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2350"/>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95700</xdr:rowOff>
    </xdr:from>
    <xdr:to>
      <xdr:col>81</xdr:col>
      <xdr:colOff>50800</xdr:colOff>
      <xdr:row>79</xdr:row>
      <xdr:rowOff>97800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0250"/>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95700</xdr:rowOff>
    </xdr:from>
    <xdr:to>
      <xdr:col>76</xdr:col>
      <xdr:colOff>114300</xdr:colOff>
      <xdr:row>79</xdr:row>
      <xdr:rowOff>97039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4025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97039</xdr:rowOff>
    </xdr:from>
    <xdr:to>
      <xdr:col>71</xdr:col>
      <xdr:colOff>177800</xdr:colOff>
      <xdr:row>79</xdr:row>
      <xdr:rowOff>97245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4158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155248</xdr:rowOff>
    </xdr:from>
    <xdr:to>
      <xdr:col>67</xdr:col>
      <xdr:colOff>101600</xdr:colOff>
      <xdr:row>79</xdr:row>
      <xdr:rowOff>85398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101925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47468</xdr:rowOff>
    </xdr:from>
    <xdr:to>
      <xdr:col>85</xdr:col>
      <xdr:colOff>177800</xdr:colOff>
      <xdr:row>79</xdr:row>
      <xdr:rowOff>149068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133845</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6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47000</xdr:rowOff>
    </xdr:from>
    <xdr:to>
      <xdr:col>81</xdr:col>
      <xdr:colOff>101600</xdr:colOff>
      <xdr:row>79</xdr:row>
      <xdr:rowOff>148600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139727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24333" y="13684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44900</xdr:rowOff>
    </xdr:from>
    <xdr:to>
      <xdr:col>76</xdr:col>
      <xdr:colOff>165100</xdr:colOff>
      <xdr:row>79</xdr:row>
      <xdr:rowOff>146500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137627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8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46239</xdr:rowOff>
    </xdr:from>
    <xdr:to>
      <xdr:col>72</xdr:col>
      <xdr:colOff>38100</xdr:colOff>
      <xdr:row>79</xdr:row>
      <xdr:rowOff>147839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138966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46445</xdr:rowOff>
    </xdr:from>
    <xdr:to>
      <xdr:col>67</xdr:col>
      <xdr:colOff>101600</xdr:colOff>
      <xdr:row>79</xdr:row>
      <xdr:rowOff>148045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139172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3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93435</xdr:rowOff>
    </xdr:from>
    <xdr:to>
      <xdr:col>85</xdr:col>
      <xdr:colOff>127000</xdr:colOff>
      <xdr:row>94</xdr:row>
      <xdr:rowOff>154787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09735"/>
          <a:ext cx="8382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93435</xdr:rowOff>
    </xdr:from>
    <xdr:to>
      <xdr:col>81</xdr:col>
      <xdr:colOff>50800</xdr:colOff>
      <xdr:row>94</xdr:row>
      <xdr:rowOff>159689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09735"/>
          <a:ext cx="889000" cy="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159689</xdr:rowOff>
    </xdr:from>
    <xdr:to>
      <xdr:col>76</xdr:col>
      <xdr:colOff>114300</xdr:colOff>
      <xdr:row>95</xdr:row>
      <xdr:rowOff>62064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75989"/>
          <a:ext cx="889000" cy="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8319</xdr:rowOff>
    </xdr:from>
    <xdr:to>
      <xdr:col>71</xdr:col>
      <xdr:colOff>177800</xdr:colOff>
      <xdr:row>95</xdr:row>
      <xdr:rowOff>62064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96069"/>
          <a:ext cx="889000" cy="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65773</xdr:rowOff>
    </xdr:from>
    <xdr:to>
      <xdr:col>67</xdr:col>
      <xdr:colOff>101600</xdr:colOff>
      <xdr:row>95</xdr:row>
      <xdr:rowOff>167373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158500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103987</xdr:rowOff>
    </xdr:from>
    <xdr:to>
      <xdr:col>85</xdr:col>
      <xdr:colOff>177800</xdr:colOff>
      <xdr:row>95</xdr:row>
      <xdr:rowOff>34137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126864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42635</xdr:rowOff>
    </xdr:from>
    <xdr:to>
      <xdr:col>81</xdr:col>
      <xdr:colOff>101600</xdr:colOff>
      <xdr:row>94</xdr:row>
      <xdr:rowOff>144235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160762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3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108889</xdr:rowOff>
    </xdr:from>
    <xdr:to>
      <xdr:col>76</xdr:col>
      <xdr:colOff>165100</xdr:colOff>
      <xdr:row>95</xdr:row>
      <xdr:rowOff>39039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55566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11264</xdr:rowOff>
    </xdr:from>
    <xdr:to>
      <xdr:col>72</xdr:col>
      <xdr:colOff>38100</xdr:colOff>
      <xdr:row>95</xdr:row>
      <xdr:rowOff>112864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103991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3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128969</xdr:rowOff>
    </xdr:from>
    <xdr:to>
      <xdr:col>67</xdr:col>
      <xdr:colOff>101600</xdr:colOff>
      <xdr:row>95</xdr:row>
      <xdr:rowOff>59119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75646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44259</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6730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79773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164909</xdr:rowOff>
    </xdr:from>
    <xdr:to>
      <xdr:col>116</xdr:col>
      <xdr:colOff>114300</xdr:colOff>
      <xdr:row>39</xdr:row>
      <xdr:rowOff>95059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115142</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目的別歳出決算における住民一人当たりのコストについて、増額となった主なものは総務費である。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総務費については、庁舎整備の終了による減額要因はあるものの、基金への積み立てや土地開発基金からの土地買戻し、ふるさと納税事業が主な要因である。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一方、減額となった主なものは、農林水産業費、土木費、教育費、公債費である。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農林水産業費及び土木費については、平成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年度から実施した公共施設整備への集中的な取り組みが終了したため減額となった。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落合小学校校舎大規模改造事業や小学校の空調設備設置事業などの学校施設整備による増加要因はあるものの、桃源文化会館や市立美術館、ふるさと文化伝承館などの文化施設整備や白根生涯学習センターの建設、甲西支所の改修が終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公債費については、公共施設整備への集中的な取り組みにより市債の発行が増加したため、償還元金は増加しているものの、繰上償還元金の減により減額となった。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2,252</a:t>
          </a:r>
          <a:r>
            <a:rPr kumimoji="1" lang="ja-JP" altLang="en-US" sz="1400">
              <a:latin typeface="ＭＳ ゴシック" pitchFamily="49" charset="-128"/>
              <a:ea typeface="ＭＳ ゴシック" pitchFamily="49" charset="-128"/>
            </a:rPr>
            <a:t>千円を積立し、</a:t>
          </a:r>
          <a:r>
            <a:rPr kumimoji="1" lang="en-US" altLang="ja-JP" sz="1400">
              <a:latin typeface="ＭＳ ゴシック" pitchFamily="49" charset="-128"/>
              <a:ea typeface="ＭＳ ゴシック" pitchFamily="49" charset="-128"/>
            </a:rPr>
            <a:t>224,952</a:t>
          </a:r>
          <a:r>
            <a:rPr kumimoji="1" lang="ja-JP" altLang="en-US" sz="1400">
              <a:latin typeface="ＭＳ ゴシック" pitchFamily="49" charset="-128"/>
              <a:ea typeface="ＭＳ ゴシック" pitchFamily="49" charset="-128"/>
            </a:rPr>
            <a:t>千円を取崩を行った結果、基金現在高は減少し、標準財政規模が増加しているため、標準財政規模比は</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実質収支額は、歳入総額（</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％）及び歳出総額（</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％）が減少し、繰越財源（</a:t>
          </a:r>
          <a:r>
            <a:rPr kumimoji="1" lang="en-US" altLang="ja-JP" sz="1400">
              <a:latin typeface="ＭＳ ゴシック" pitchFamily="49" charset="-128"/>
              <a:ea typeface="ＭＳ ゴシック" pitchFamily="49" charset="-128"/>
            </a:rPr>
            <a:t>134.3</a:t>
          </a:r>
          <a:r>
            <a:rPr kumimoji="1" lang="ja-JP" altLang="en-US" sz="1400">
              <a:latin typeface="ＭＳ ゴシック" pitchFamily="49" charset="-128"/>
              <a:ea typeface="ＭＳ ゴシック" pitchFamily="49" charset="-128"/>
            </a:rPr>
            <a:t>％）が増加となった結果、標準財政規模比は</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実質単年度収支は、単年度収支が減少し、繰上償還額も減少したため、標準財政規模比は</a:t>
          </a:r>
          <a:r>
            <a:rPr kumimoji="1" lang="en-US" altLang="ja-JP" sz="1400">
              <a:latin typeface="ＭＳ ゴシック" pitchFamily="49" charset="-128"/>
              <a:ea typeface="ＭＳ ゴシック" pitchFamily="49" charset="-128"/>
            </a:rPr>
            <a:t>5.29</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水道事業会計における実質収支は、前年度を上回り、標準財政規模比は</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ポイント増加したものの、一般会計や介護保険特別会計において、前年度を下回る結果となり、連結の標準財政規模比も</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ポイント減少した</a:t>
          </a:r>
          <a:r>
            <a:rPr kumimoji="1" lang="en-US" altLang="ja-JP" sz="1400">
              <a:latin typeface="ＭＳ ゴシック" pitchFamily="49" charset="-128"/>
              <a:ea typeface="ＭＳ ゴシック" pitchFamily="49" charset="-128"/>
            </a:rPr>
            <a:t>19.86</a:t>
          </a:r>
          <a:r>
            <a:rPr kumimoji="1" lang="ja-JP" altLang="en-US" sz="1400">
              <a:latin typeface="ＭＳ ゴシック" pitchFamily="49" charset="-128"/>
              <a:ea typeface="ＭＳ ゴシック" pitchFamily="49" charset="-128"/>
            </a:rPr>
            <a:t>ポイントとなった。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Z22" sqref="Z22:AG23"/>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32407735</v>
      </c>
      <c r="BO4" s="431"/>
      <c r="BP4" s="431"/>
      <c r="BQ4" s="431"/>
      <c r="BR4" s="431"/>
      <c r="BS4" s="431"/>
      <c r="BT4" s="431"/>
      <c r="BU4" s="432"/>
      <c r="BV4" s="430">
        <v>34156283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7.5</v>
      </c>
      <c r="CU4" s="437"/>
      <c r="CV4" s="437"/>
      <c r="CW4" s="437"/>
      <c r="CX4" s="437"/>
      <c r="CY4" s="437"/>
      <c r="CZ4" s="437"/>
      <c r="DA4" s="438"/>
      <c r="DB4" s="436">
        <v>8.3000000000000007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30799643</v>
      </c>
      <c r="BO5" s="468"/>
      <c r="BP5" s="468"/>
      <c r="BQ5" s="468"/>
      <c r="BR5" s="468"/>
      <c r="BS5" s="468"/>
      <c r="BT5" s="468"/>
      <c r="BU5" s="469"/>
      <c r="BV5" s="467">
        <v>32493589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87.7</v>
      </c>
      <c r="CU5" s="465"/>
      <c r="CV5" s="465"/>
      <c r="CW5" s="465"/>
      <c r="CX5" s="465"/>
      <c r="CY5" s="465"/>
      <c r="CZ5" s="465"/>
      <c r="DA5" s="466"/>
      <c r="DB5" s="464">
        <v>89.3</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1608092</v>
      </c>
      <c r="BO6" s="468"/>
      <c r="BP6" s="468"/>
      <c r="BQ6" s="468"/>
      <c r="BR6" s="468"/>
      <c r="BS6" s="468"/>
      <c r="BT6" s="468"/>
      <c r="BU6" s="469"/>
      <c r="BV6" s="467">
        <v>1662694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92.6</v>
      </c>
      <c r="CU6" s="505"/>
      <c r="CV6" s="505"/>
      <c r="CW6" s="505"/>
      <c r="CX6" s="505"/>
      <c r="CY6" s="505"/>
      <c r="CZ6" s="505"/>
      <c r="DA6" s="506"/>
      <c r="DB6" s="504">
        <v>94.5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151173</v>
      </c>
      <c r="BO7" s="468"/>
      <c r="BP7" s="468"/>
      <c r="BQ7" s="468"/>
      <c r="BR7" s="468"/>
      <c r="BS7" s="468"/>
      <c r="BT7" s="468"/>
      <c r="BU7" s="469"/>
      <c r="BV7" s="467">
        <v>64513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19478852</v>
      </c>
      <c r="CU7" s="468"/>
      <c r="CV7" s="468"/>
      <c r="CW7" s="468"/>
      <c r="CX7" s="468"/>
      <c r="CY7" s="468"/>
      <c r="CZ7" s="468"/>
      <c r="DA7" s="469"/>
      <c r="DB7" s="467">
        <v>19238822</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1456919</v>
      </c>
      <c r="BO8" s="468"/>
      <c r="BP8" s="468"/>
      <c r="BQ8" s="468"/>
      <c r="BR8" s="468"/>
      <c r="BS8" s="468"/>
      <c r="BT8" s="468"/>
      <c r="BU8" s="469"/>
      <c r="BV8" s="467">
        <v>1598181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0.52</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70828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-141262</v>
      </c>
      <c r="BO9" s="468"/>
      <c r="BP9" s="468"/>
      <c r="BQ9" s="468"/>
      <c r="BR9" s="468"/>
      <c r="BS9" s="468"/>
      <c r="BT9" s="468"/>
      <c r="BU9" s="469"/>
      <c r="BV9" s="467">
        <v>98645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17.399999999999999</v>
      </c>
      <c r="CU9" s="465"/>
      <c r="CV9" s="465"/>
      <c r="CW9" s="465"/>
      <c r="CX9" s="465"/>
      <c r="CY9" s="465"/>
      <c r="CZ9" s="465"/>
      <c r="DA9" s="466"/>
      <c r="DB9" s="464">
        <v>20.2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72635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2252</v>
      </c>
      <c r="BO10" s="468"/>
      <c r="BP10" s="468"/>
      <c r="BQ10" s="468"/>
      <c r="BR10" s="468"/>
      <c r="BS10" s="468"/>
      <c r="BT10" s="468"/>
      <c r="BU10" s="469"/>
      <c r="BV10" s="467">
        <v>2369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379664</v>
      </c>
      <c r="BO11" s="468"/>
      <c r="BP11" s="468"/>
      <c r="BQ11" s="468"/>
      <c r="BR11" s="468"/>
      <c r="BS11" s="468"/>
      <c r="BT11" s="468"/>
      <c r="BU11" s="469"/>
      <c r="BV11" s="467">
        <v>932220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71612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119</v>
      </c>
      <c r="AV12" s="500"/>
      <c r="AW12" s="500"/>
      <c r="AX12" s="500"/>
      <c r="AY12" s="501" t="s">
        <v>134</v>
      </c>
      <c r="AZ12" s="502"/>
      <c r="BA12" s="502"/>
      <c r="BB12" s="502"/>
      <c r="BC12" s="502"/>
      <c r="BD12" s="502"/>
      <c r="BE12" s="502"/>
      <c r="BF12" s="502"/>
      <c r="BG12" s="502"/>
      <c r="BH12" s="502"/>
      <c r="BI12" s="502"/>
      <c r="BJ12" s="502"/>
      <c r="BK12" s="502"/>
      <c r="BL12" s="502"/>
      <c r="BM12" s="503"/>
      <c r="BN12" s="467">
        <v>224952</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70505</v>
      </c>
      <c r="S13" s="552"/>
      <c r="T13" s="552"/>
      <c r="U13" s="552"/>
      <c r="V13" s="553"/>
      <c r="W13" s="483" t="s">
        <v>137</v>
      </c>
      <c r="X13" s="484"/>
      <c r="Y13" s="484"/>
      <c r="Z13" s="484"/>
      <c r="AA13" s="484"/>
      <c r="AB13" s="474"/>
      <c r="AC13" s="518">
        <v>3527</v>
      </c>
      <c r="AD13" s="519"/>
      <c r="AE13" s="519"/>
      <c r="AF13" s="519"/>
      <c r="AG13" s="561"/>
      <c r="AH13" s="518">
        <v>3702</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15702</v>
      </c>
      <c r="BO13" s="468"/>
      <c r="BP13" s="468"/>
      <c r="BQ13" s="468"/>
      <c r="BR13" s="468"/>
      <c r="BS13" s="468"/>
      <c r="BT13" s="468"/>
      <c r="BU13" s="469"/>
      <c r="BV13" s="467">
        <v>1033234</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4.3</v>
      </c>
      <c r="CU13" s="465"/>
      <c r="CV13" s="465"/>
      <c r="CW13" s="465"/>
      <c r="CX13" s="465"/>
      <c r="CY13" s="465"/>
      <c r="CZ13" s="465"/>
      <c r="DA13" s="466"/>
      <c r="DB13" s="464">
        <v>4.4000000000000004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71858</v>
      </c>
      <c r="S14" s="552"/>
      <c r="T14" s="552"/>
      <c r="U14" s="552"/>
      <c r="V14" s="553"/>
      <c r="W14" s="457"/>
      <c r="X14" s="458"/>
      <c r="Y14" s="458"/>
      <c r="Z14" s="458"/>
      <c r="AA14" s="458"/>
      <c r="AB14" s="447"/>
      <c r="AC14" s="554">
        <v>10</v>
      </c>
      <c r="AD14" s="555"/>
      <c r="AE14" s="555"/>
      <c r="AF14" s="555"/>
      <c r="AG14" s="556"/>
      <c r="AH14" s="554">
        <v>10.4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144</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145</v>
      </c>
      <c r="N15" s="559"/>
      <c r="O15" s="559"/>
      <c r="P15" s="559"/>
      <c r="Q15" s="560"/>
      <c r="R15" s="551">
        <v>70877</v>
      </c>
      <c r="S15" s="552"/>
      <c r="T15" s="552"/>
      <c r="U15" s="552"/>
      <c r="V15" s="553"/>
      <c r="W15" s="483" t="s">
        <v>146</v>
      </c>
      <c r="X15" s="484"/>
      <c r="Y15" s="484"/>
      <c r="Z15" s="484"/>
      <c r="AA15" s="484"/>
      <c r="AB15" s="474"/>
      <c r="AC15" s="518">
        <v>11429</v>
      </c>
      <c r="AD15" s="519"/>
      <c r="AE15" s="519"/>
      <c r="AF15" s="519"/>
      <c r="AG15" s="561"/>
      <c r="AH15" s="518">
        <v>12228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8108204</v>
      </c>
      <c r="BO15" s="431"/>
      <c r="BP15" s="431"/>
      <c r="BQ15" s="431"/>
      <c r="BR15" s="431"/>
      <c r="BS15" s="431"/>
      <c r="BT15" s="431"/>
      <c r="BU15" s="432"/>
      <c r="BV15" s="430">
        <v>8218246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32.200000000000003</v>
      </c>
      <c r="AD16" s="555"/>
      <c r="AE16" s="555"/>
      <c r="AF16" s="555"/>
      <c r="AG16" s="556"/>
      <c r="AH16" s="554">
        <v>34.299999999999997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16275205</v>
      </c>
      <c r="BO16" s="468"/>
      <c r="BP16" s="468"/>
      <c r="BQ16" s="468"/>
      <c r="BR16" s="468"/>
      <c r="BS16" s="468"/>
      <c r="BT16" s="468"/>
      <c r="BU16" s="469"/>
      <c r="BV16" s="467">
        <v>15596448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20484</v>
      </c>
      <c r="AD17" s="519"/>
      <c r="AE17" s="519"/>
      <c r="AF17" s="519"/>
      <c r="AG17" s="561"/>
      <c r="AH17" s="518">
        <v>19745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10279336</v>
      </c>
      <c r="BO17" s="468"/>
      <c r="BP17" s="468"/>
      <c r="BQ17" s="468"/>
      <c r="BR17" s="468"/>
      <c r="BS17" s="468"/>
      <c r="BT17" s="468"/>
      <c r="BU17" s="469"/>
      <c r="BV17" s="467">
        <v>10428301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264.14</v>
      </c>
      <c r="M18" s="583"/>
      <c r="N18" s="583"/>
      <c r="O18" s="583"/>
      <c r="P18" s="583"/>
      <c r="Q18" s="583"/>
      <c r="R18" s="584"/>
      <c r="S18" s="584"/>
      <c r="T18" s="584"/>
      <c r="U18" s="584"/>
      <c r="V18" s="585"/>
      <c r="W18" s="485"/>
      <c r="X18" s="486"/>
      <c r="Y18" s="486"/>
      <c r="Z18" s="486"/>
      <c r="AA18" s="486"/>
      <c r="AB18" s="477"/>
      <c r="AC18" s="586">
        <v>57.8</v>
      </c>
      <c r="AD18" s="587"/>
      <c r="AE18" s="587"/>
      <c r="AF18" s="587"/>
      <c r="AG18" s="588"/>
      <c r="AH18" s="586">
        <v>55.3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17491452</v>
      </c>
      <c r="BO18" s="468"/>
      <c r="BP18" s="468"/>
      <c r="BQ18" s="468"/>
      <c r="BR18" s="468"/>
      <c r="BS18" s="468"/>
      <c r="BT18" s="468"/>
      <c r="BU18" s="469"/>
      <c r="BV18" s="467">
        <v>17229582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268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24134193</v>
      </c>
      <c r="BO19" s="468"/>
      <c r="BP19" s="468"/>
      <c r="BQ19" s="468"/>
      <c r="BR19" s="468"/>
      <c r="BS19" s="468"/>
      <c r="BT19" s="468"/>
      <c r="BU19" s="469"/>
      <c r="BV19" s="467">
        <v>22621662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25135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30414197</v>
      </c>
      <c r="BO23" s="468"/>
      <c r="BP23" s="468"/>
      <c r="BQ23" s="468"/>
      <c r="BR23" s="468"/>
      <c r="BS23" s="468"/>
      <c r="BT23" s="468"/>
      <c r="BU23" s="469"/>
      <c r="BV23" s="467">
        <v>31898150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5600</v>
      </c>
      <c r="R24" s="519"/>
      <c r="S24" s="519"/>
      <c r="T24" s="519"/>
      <c r="U24" s="519"/>
      <c r="V24" s="561"/>
      <c r="W24" s="620"/>
      <c r="X24" s="608"/>
      <c r="Y24" s="609"/>
      <c r="Z24" s="517" t="s">
        <v>170</v>
      </c>
      <c r="AA24" s="497"/>
      <c r="AB24" s="497"/>
      <c r="AC24" s="497"/>
      <c r="AD24" s="497"/>
      <c r="AE24" s="497"/>
      <c r="AF24" s="497"/>
      <c r="AG24" s="498"/>
      <c r="AH24" s="518">
        <v>546</v>
      </c>
      <c r="AI24" s="519"/>
      <c r="AJ24" s="519"/>
      <c r="AK24" s="519"/>
      <c r="AL24" s="561"/>
      <c r="AM24" s="518">
        <v>1721538</v>
      </c>
      <c r="AN24" s="519"/>
      <c r="AO24" s="519"/>
      <c r="AP24" s="519"/>
      <c r="AQ24" s="519"/>
      <c r="AR24" s="561"/>
      <c r="AS24" s="518">
        <v>3153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11787689</v>
      </c>
      <c r="BO24" s="468"/>
      <c r="BP24" s="468"/>
      <c r="BQ24" s="468"/>
      <c r="BR24" s="468"/>
      <c r="BS24" s="468"/>
      <c r="BT24" s="468"/>
      <c r="BU24" s="469"/>
      <c r="BV24" s="467">
        <v>11295881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6400</v>
      </c>
      <c r="R25" s="519"/>
      <c r="S25" s="519"/>
      <c r="T25" s="519"/>
      <c r="U25" s="519"/>
      <c r="V25" s="561"/>
      <c r="W25" s="620"/>
      <c r="X25" s="608"/>
      <c r="Y25" s="609"/>
      <c r="Z25" s="517" t="s">
        <v>173</v>
      </c>
      <c r="AA25" s="497"/>
      <c r="AB25" s="497"/>
      <c r="AC25" s="497"/>
      <c r="AD25" s="497"/>
      <c r="AE25" s="497"/>
      <c r="AF25" s="497"/>
      <c r="AG25" s="498"/>
      <c r="AH25" s="518">
        <v>91</v>
      </c>
      <c r="AI25" s="519"/>
      <c r="AJ25" s="519"/>
      <c r="AK25" s="519"/>
      <c r="AL25" s="561"/>
      <c r="AM25" s="518">
        <v>285376</v>
      </c>
      <c r="AN25" s="519"/>
      <c r="AO25" s="519"/>
      <c r="AP25" s="519"/>
      <c r="AQ25" s="519"/>
      <c r="AR25" s="561"/>
      <c r="AS25" s="518">
        <v>3136</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1624206</v>
      </c>
      <c r="BO25" s="431"/>
      <c r="BP25" s="431"/>
      <c r="BQ25" s="431"/>
      <c r="BR25" s="431"/>
      <c r="BS25" s="431"/>
      <c r="BT25" s="431"/>
      <c r="BU25" s="432"/>
      <c r="BV25" s="430">
        <v>1909240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5780</v>
      </c>
      <c r="R26" s="519"/>
      <c r="S26" s="519"/>
      <c r="T26" s="519"/>
      <c r="U26" s="519"/>
      <c r="V26" s="561"/>
      <c r="W26" s="620"/>
      <c r="X26" s="608"/>
      <c r="Y26" s="609"/>
      <c r="Z26" s="517" t="s">
        <v>176</v>
      </c>
      <c r="AA26" s="630"/>
      <c r="AB26" s="630"/>
      <c r="AC26" s="630"/>
      <c r="AD26" s="630"/>
      <c r="AE26" s="630"/>
      <c r="AF26" s="630"/>
      <c r="AG26" s="631"/>
      <c r="AH26" s="518">
        <v>8</v>
      </c>
      <c r="AI26" s="519"/>
      <c r="AJ26" s="519"/>
      <c r="AK26" s="519"/>
      <c r="AL26" s="561"/>
      <c r="AM26" s="518">
        <v>20096</v>
      </c>
      <c r="AN26" s="519"/>
      <c r="AO26" s="519"/>
      <c r="AP26" s="519"/>
      <c r="AQ26" s="519"/>
      <c r="AR26" s="561"/>
      <c r="AS26" s="518">
        <v>2512</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4000</v>
      </c>
      <c r="R27" s="519"/>
      <c r="S27" s="519"/>
      <c r="T27" s="519"/>
      <c r="U27" s="519"/>
      <c r="V27" s="561"/>
      <c r="W27" s="620"/>
      <c r="X27" s="608"/>
      <c r="Y27" s="609"/>
      <c r="Z27" s="517" t="s">
        <v>180</v>
      </c>
      <c r="AA27" s="497"/>
      <c r="AB27" s="497"/>
      <c r="AC27" s="497"/>
      <c r="AD27" s="497"/>
      <c r="AE27" s="497"/>
      <c r="AF27" s="497"/>
      <c r="AG27" s="498"/>
      <c r="AH27" s="518">
        <v>3</v>
      </c>
      <c r="AI27" s="519"/>
      <c r="AJ27" s="519"/>
      <c r="AK27" s="519"/>
      <c r="AL27" s="561"/>
      <c r="AM27" s="518">
        <v>12510</v>
      </c>
      <c r="AN27" s="519"/>
      <c r="AO27" s="519"/>
      <c r="AP27" s="519"/>
      <c r="AQ27" s="519"/>
      <c r="AR27" s="561"/>
      <c r="AS27" s="518">
        <v>4170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1073039</v>
      </c>
      <c r="BO27" s="644"/>
      <c r="BP27" s="644"/>
      <c r="BQ27" s="644"/>
      <c r="BR27" s="644"/>
      <c r="BS27" s="644"/>
      <c r="BT27" s="644"/>
      <c r="BU27" s="645"/>
      <c r="BV27" s="643">
        <v>1635605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3600</v>
      </c>
      <c r="R28" s="519"/>
      <c r="S28" s="519"/>
      <c r="T28" s="519"/>
      <c r="U28" s="519"/>
      <c r="V28" s="561"/>
      <c r="W28" s="620"/>
      <c r="X28" s="608"/>
      <c r="Y28" s="609"/>
      <c r="Z28" s="517" t="s">
        <v>183</v>
      </c>
      <c r="AA28" s="497"/>
      <c r="AB28" s="497"/>
      <c r="AC28" s="497"/>
      <c r="AD28" s="497"/>
      <c r="AE28" s="497"/>
      <c r="AF28" s="497"/>
      <c r="AG28" s="498"/>
      <c r="AH28" s="518" t="s">
        <v>184</v>
      </c>
      <c r="AI28" s="519"/>
      <c r="AJ28" s="519"/>
      <c r="AK28" s="519"/>
      <c r="AL28" s="561"/>
      <c r="AM28" s="518" t="s">
        <v>184</v>
      </c>
      <c r="AN28" s="519"/>
      <c r="AO28" s="519"/>
      <c r="AP28" s="519"/>
      <c r="AQ28" s="519"/>
      <c r="AR28" s="561"/>
      <c r="AS28" s="518" t="s">
        <v>128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3847660</v>
      </c>
      <c r="BO28" s="431"/>
      <c r="BP28" s="431"/>
      <c r="BQ28" s="431"/>
      <c r="BR28" s="431"/>
      <c r="BS28" s="431"/>
      <c r="BT28" s="431"/>
      <c r="BU28" s="432"/>
      <c r="BV28" s="430">
        <v>4070360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20</v>
      </c>
      <c r="M29" s="519"/>
      <c r="N29" s="519"/>
      <c r="O29" s="519"/>
      <c r="P29" s="561"/>
      <c r="Q29" s="518">
        <v>3500</v>
      </c>
      <c r="R29" s="519"/>
      <c r="S29" s="519"/>
      <c r="T29" s="519"/>
      <c r="U29" s="519"/>
      <c r="V29" s="561"/>
      <c r="W29" s="621"/>
      <c r="X29" s="622"/>
      <c r="Y29" s="623"/>
      <c r="Z29" s="517" t="s">
        <v>187</v>
      </c>
      <c r="AA29" s="497"/>
      <c r="AB29" s="497"/>
      <c r="AC29" s="497"/>
      <c r="AD29" s="497"/>
      <c r="AE29" s="497"/>
      <c r="AF29" s="497"/>
      <c r="AG29" s="498"/>
      <c r="AH29" s="518">
        <v>549</v>
      </c>
      <c r="AI29" s="519"/>
      <c r="AJ29" s="519"/>
      <c r="AK29" s="519"/>
      <c r="AL29" s="561"/>
      <c r="AM29" s="518">
        <v>1734048</v>
      </c>
      <c r="AN29" s="519"/>
      <c r="AO29" s="519"/>
      <c r="AP29" s="519"/>
      <c r="AQ29" s="519"/>
      <c r="AR29" s="561"/>
      <c r="AS29" s="518">
        <v>3159</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2768680</v>
      </c>
      <c r="BO29" s="468"/>
      <c r="BP29" s="468"/>
      <c r="BQ29" s="468"/>
      <c r="BR29" s="468"/>
      <c r="BS29" s="468"/>
      <c r="BT29" s="468"/>
      <c r="BU29" s="469"/>
      <c r="BV29" s="467">
        <v>2767523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10378221</v>
      </c>
      <c r="BO30" s="644"/>
      <c r="BP30" s="644"/>
      <c r="BQ30" s="644"/>
      <c r="BR30" s="644"/>
      <c r="BS30" s="644"/>
      <c r="BT30" s="644"/>
      <c r="BU30" s="645"/>
      <c r="BV30" s="643">
        <v>8641582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196</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196</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IF('各会計、関係団体の財政状況及び健全化判断比率'!B35="","",'各会計、関係団体の財政状況及び健全化判断比率'!B35)</f>
        <v>芦安農業集落排水事業特別会計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三郡衛生組合（一般会計）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24</v>
      </c>
      <c r="CP34" s="656"/>
      <c r="CQ34" s="657" t="str">
        <f>IF('各会計、関係団体の財政状況及び健全化判断比率'!BS7="","",'各会計、関係団体の財政状況及び健全化判断比率'!BS7)</f>
        <v>白根ケーブルネットワーク</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自動車運送事業会計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IF('各会計、関係団体の財政状況及び健全化判断比率'!B36="","",'各会計、関係団体の財政状況及び健全化判断比率'!B36)</f>
        <v>温泉給湯事業特別会計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三郡衛生組合（し尿処理事業特別会計）</v>
      </c>
      <c r="BZ35" s="657"/>
      <c r="CA35" s="657"/>
      <c r="CB35" s="657"/>
      <c r="CC35" s="657"/>
      <c r="CD35" s="657"/>
      <c r="CE35" s="657"/>
      <c r="CF35" s="657"/>
      <c r="CG35" s="657"/>
      <c r="CH35" s="657"/>
      <c r="CI35" s="657"/>
      <c r="CJ35" s="657"/>
      <c r="CK35" s="657"/>
      <c r="CL35" s="657"/>
      <c r="CM35" s="657"/>
      <c r="CN35" s="214"/>
      <c r="CO35" s="656">
        <f t="shared" ref="CO35:CO43" si="3">IF(CQ35="","",CO34+1)</f>
        <v>25</v>
      </c>
      <c r="CP35" s="656"/>
      <c r="CQ35" s="657" t="str">
        <f>IF('各会計、関係団体の財政状況及び健全化判断比率'!BS8="","",'各会計、関係団体の財政状況及び健全化判断比率'!BS8)</f>
        <v>桃源文化振興協会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IF('各会計、関係団体の財政状況及び健全化判断比率'!B37="","",'各会計、関係団体の財政状況及び健全化判断比率'!B37)</f>
        <v>山梨県北岳山荘管理事業特別会計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三郡衛生組合（火葬事業特別会計）</v>
      </c>
      <c r="BZ36" s="657"/>
      <c r="CA36" s="657"/>
      <c r="CB36" s="657"/>
      <c r="CC36" s="657"/>
      <c r="CD36" s="657"/>
      <c r="CE36" s="657"/>
      <c r="CF36" s="657"/>
      <c r="CG36" s="657"/>
      <c r="CH36" s="657"/>
      <c r="CI36" s="657"/>
      <c r="CJ36" s="657"/>
      <c r="CK36" s="657"/>
      <c r="CL36" s="657"/>
      <c r="CM36" s="657"/>
      <c r="CN36" s="214"/>
      <c r="CO36" s="656">
        <f t="shared" si="3"/>
        <v>26</v>
      </c>
      <c r="CP36" s="656"/>
      <c r="CQ36" s="657" t="str">
        <f>IF('各会計、関係団体の財政状況及び健全化判断比率'!BS9="","",'各会計、関係団体の財政状況及び健全化判断比率'!BS9)</f>
        <v>南アルプス市体育協会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居宅介護予防支援事業特別会計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IF('各会計、関係団体の財政状況及び健全化判断比率'!B38="","",'各会計、関係団体の財政状況及び健全化判断比率'!B38)</f>
        <v>芦安簡易水道事業特別会計</v>
      </c>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中巨摩広域事務組合（一般会計）</v>
      </c>
      <c r="BZ37" s="657"/>
      <c r="CA37" s="657"/>
      <c r="CB37" s="657"/>
      <c r="CC37" s="657"/>
      <c r="CD37" s="657"/>
      <c r="CE37" s="657"/>
      <c r="CF37" s="657"/>
      <c r="CG37" s="657"/>
      <c r="CH37" s="657"/>
      <c r="CI37" s="657"/>
      <c r="CJ37" s="657"/>
      <c r="CK37" s="657"/>
      <c r="CL37" s="657"/>
      <c r="CM37" s="657"/>
      <c r="CN37" s="214"/>
      <c r="CO37" s="656">
        <f t="shared" si="3"/>
        <v>27</v>
      </c>
      <c r="CP37" s="656"/>
      <c r="CQ37" s="657" t="str">
        <f>IF('各会計、関係団体の財政状況及び健全化判断比率'!BS10="","",'各会計、関係団体の財政状況及び健全化判断比率'!BS10)</f>
        <v>南アルプスプロデュース</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13</v>
      </c>
      <c r="BF38" s="656"/>
      <c r="BG38" s="657" t="str">
        <f>IF('各会計、関係団体の財政状況及び健全化判断比率'!B39="","",'各会計、関係団体の財政状況及び健全化判断比率'!B39)</f>
        <v>土地取得造成事業特別会計</v>
      </c>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中巨摩広域事務組合（ごみ処理事業特別会計）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中巨摩広域事務組合（地区公園事業特別会計）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中巨摩広域事務組合（老人福祉事業特別会計）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21</v>
      </c>
      <c r="BX41" s="656"/>
      <c r="BY41" s="657" t="str">
        <f>IF('各会計、関係団体の財政状況及び健全化判断比率'!B75="","",'各会計、関係団体の財政状況及び健全化判断比率'!B75)</f>
        <v>中巨摩広域事務組合（勤労青年センター事業特別会計）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22</v>
      </c>
      <c r="BX42" s="656"/>
      <c r="BY42" s="657" t="str">
        <f>IF('各会計、関係団体の財政状況及び健全化判断比率'!B76="","",'各会計、関係団体の財政状況及び健全化判断比率'!B76)</f>
        <v>中巨摩広域事務組合（し尿処理事業特別会計）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23</v>
      </c>
      <c r="BX43" s="656"/>
      <c r="BY43" s="657" t="str">
        <f>IF('各会計、関係団体の財政状況及び健全化判断比率'!B77="","",'各会計、関係団体の財政状況及び健全化判断比率'!B77)</f>
        <v>山梨県市町村事務組合（一般会計）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YnzF9QW0Ojx/Ndt8z7YPPL8oko7V1BtFn6pr/S8KPvRM+bqKHnd9nMeelpbLtfIvHxhCEC2EPvFrNMlohWzrDw==" saltValue="+Z74ip3wJFxevCPo5aJ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5" t="s">
        <v>563</v>
      </c>
      <c r="D34" s="1245"/>
      <c r="E34" s="1246"/>
      <c r="F34" s="32">
        <v>7.94</v>
      </c>
      <c r="G34" s="33">
        <v>8.43</v>
      </c>
      <c r="H34" s="33">
        <v>8.61</v>
      </c>
      <c r="I34" s="33">
        <v>8.83</v>
      </c>
      <c r="J34" s="34">
        <v>9.18</v>
      </c>
      <c r="K34" s="22"/>
      <c r="L34" s="22"/>
      <c r="M34" s="22"/>
      <c r="N34" s="22"/>
      <c r="O34" s="22"/>
      <c r="P34" s="22"/>
    </row>
    <row r="35" spans="1:16" ht="39" customHeight="1">
      <c r="A35" s="22"/>
      <c r="B35" s="35"/>
      <c r="C35" s="1239" t="s">
        <v>564</v>
      </c>
      <c r="D35" s="1240"/>
      <c r="E35" s="1241"/>
      <c r="F35" s="36">
        <v>8.7100000000000009</v>
      </c>
      <c r="G35" s="37">
        <v>6.85</v>
      </c>
      <c r="H35" s="37">
        <v>7.99</v>
      </c>
      <c r="I35" s="37">
        <v>8.3000000000000007</v>
      </c>
      <c r="J35" s="38">
        <v>7.47</v>
      </c>
      <c r="K35" s="22"/>
      <c r="L35" s="22"/>
      <c r="M35" s="22"/>
      <c r="N35" s="22"/>
      <c r="O35" s="22"/>
      <c r="P35" s="22"/>
    </row>
    <row r="36" spans="1:16" ht="39" customHeight="1">
      <c r="A36" s="22"/>
      <c r="B36" s="35"/>
      <c r="C36" s="1239" t="s">
        <v>565</v>
      </c>
      <c r="D36" s="1240"/>
      <c r="E36" s="1241"/>
      <c r="F36" s="36">
        <v>0.65</v>
      </c>
      <c r="G36" s="37">
        <v>1.37</v>
      </c>
      <c r="H36" s="37">
        <v>1.24</v>
      </c>
      <c r="I36" s="37">
        <v>1.49</v>
      </c>
      <c r="J36" s="38">
        <v>1.27</v>
      </c>
      <c r="K36" s="22"/>
      <c r="L36" s="22"/>
      <c r="M36" s="22"/>
      <c r="N36" s="22"/>
      <c r="O36" s="22"/>
      <c r="P36" s="22"/>
    </row>
    <row r="37" spans="1:16" ht="39" customHeight="1">
      <c r="A37" s="22"/>
      <c r="B37" s="35"/>
      <c r="C37" s="1239" t="s">
        <v>566</v>
      </c>
      <c r="D37" s="1240"/>
      <c r="E37" s="1241"/>
      <c r="F37" s="36">
        <v>0.06</v>
      </c>
      <c r="G37" s="37">
        <v>1.31</v>
      </c>
      <c r="H37" s="37">
        <v>2.37</v>
      </c>
      <c r="I37" s="37">
        <v>0.97</v>
      </c>
      <c r="J37" s="38">
        <v>0.91</v>
      </c>
      <c r="K37" s="22"/>
      <c r="L37" s="22"/>
      <c r="M37" s="22"/>
      <c r="N37" s="22"/>
      <c r="O37" s="22"/>
      <c r="P37" s="22"/>
    </row>
    <row r="38" spans="1:16" ht="39" customHeight="1">
      <c r="A38" s="22"/>
      <c r="B38" s="35"/>
      <c r="C38" s="1239" t="s">
        <v>567</v>
      </c>
      <c r="D38" s="1240"/>
      <c r="E38" s="1241"/>
      <c r="F38" s="36" t="s">
        <v>517</v>
      </c>
      <c r="G38" s="37" t="s">
        <v>517</v>
      </c>
      <c r="H38" s="37" t="s">
        <v>517</v>
      </c>
      <c r="I38" s="37" t="s">
        <v>517</v>
      </c>
      <c r="J38" s="38">
        <v>0.78</v>
      </c>
      <c r="K38" s="22"/>
      <c r="L38" s="22"/>
      <c r="M38" s="22"/>
      <c r="N38" s="22"/>
      <c r="O38" s="22"/>
      <c r="P38" s="22"/>
    </row>
    <row r="39" spans="1:16" ht="39" customHeight="1">
      <c r="A39" s="22"/>
      <c r="B39" s="35"/>
      <c r="C39" s="1239" t="s">
        <v>568</v>
      </c>
      <c r="D39" s="1240"/>
      <c r="E39" s="1241"/>
      <c r="F39" s="36">
        <v>0.24</v>
      </c>
      <c r="G39" s="37">
        <v>0.24</v>
      </c>
      <c r="H39" s="37">
        <v>0.22</v>
      </c>
      <c r="I39" s="37">
        <v>0.19</v>
      </c>
      <c r="J39" s="38">
        <v>0.19</v>
      </c>
      <c r="K39" s="22"/>
      <c r="L39" s="22"/>
      <c r="M39" s="22"/>
      <c r="N39" s="22"/>
      <c r="O39" s="22"/>
      <c r="P39" s="22"/>
    </row>
    <row r="40" spans="1:16" ht="39" customHeight="1">
      <c r="A40" s="22"/>
      <c r="B40" s="35"/>
      <c r="C40" s="1239" t="s">
        <v>569</v>
      </c>
      <c r="D40" s="1240"/>
      <c r="E40" s="1241"/>
      <c r="F40" s="36">
        <v>0.03</v>
      </c>
      <c r="G40" s="37">
        <v>0.04</v>
      </c>
      <c r="H40" s="37">
        <v>0.02</v>
      </c>
      <c r="I40" s="37">
        <v>0.01</v>
      </c>
      <c r="J40" s="38">
        <v>0.02</v>
      </c>
      <c r="K40" s="22"/>
      <c r="L40" s="22"/>
      <c r="M40" s="22"/>
      <c r="N40" s="22"/>
      <c r="O40" s="22"/>
      <c r="P40" s="22"/>
    </row>
    <row r="41" spans="1:16" ht="39" customHeight="1">
      <c r="A41" s="22"/>
      <c r="B41" s="35"/>
      <c r="C41" s="1239" t="s">
        <v>570</v>
      </c>
      <c r="D41" s="1240"/>
      <c r="E41" s="1241"/>
      <c r="F41" s="36">
        <v>0</v>
      </c>
      <c r="G41" s="37">
        <v>0</v>
      </c>
      <c r="H41" s="37">
        <v>0</v>
      </c>
      <c r="I41" s="37">
        <v>0</v>
      </c>
      <c r="J41" s="38">
        <v>0.01</v>
      </c>
      <c r="K41" s="22"/>
      <c r="L41" s="22"/>
      <c r="M41" s="22"/>
      <c r="N41" s="22"/>
      <c r="O41" s="22"/>
      <c r="P41" s="22"/>
    </row>
    <row r="42" spans="1:16" ht="39" customHeight="1">
      <c r="A42" s="22"/>
      <c r="B42" s="39"/>
      <c r="C42" s="1239" t="s">
        <v>571</v>
      </c>
      <c r="D42" s="1240"/>
      <c r="E42" s="1241"/>
      <c r="F42" s="36" t="s">
        <v>517</v>
      </c>
      <c r="G42" s="37" t="s">
        <v>517</v>
      </c>
      <c r="H42" s="37" t="s">
        <v>517</v>
      </c>
      <c r="I42" s="37" t="s">
        <v>517</v>
      </c>
      <c r="J42" s="38" t="s">
        <v>517</v>
      </c>
      <c r="K42" s="22"/>
      <c r="L42" s="22"/>
      <c r="M42" s="22"/>
      <c r="N42" s="22"/>
      <c r="O42" s="22"/>
      <c r="P42" s="22"/>
    </row>
    <row r="43" spans="1:16" ht="39" customHeight="1" thickBot="1">
      <c r="A43" s="22"/>
      <c r="B43" s="40"/>
      <c r="C43" s="1242" t="s">
        <v>572</v>
      </c>
      <c r="D43" s="1243"/>
      <c r="E43" s="1244"/>
      <c r="F43" s="41">
        <v>0.62</v>
      </c>
      <c r="G43" s="42">
        <v>0.17</v>
      </c>
      <c r="H43" s="42">
        <v>0.09</v>
      </c>
      <c r="I43" s="42">
        <v>0.19</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xcAfYgET8bO6YtCJj3lrCc/kmLcZjXxWUThjBntuKwm5fUtS1F9ocHEhEj6MfI212G5Df+H0kE6hXyEsJAz/w==" saltValue="A+N5HsXkcXa4jMhsN6yt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47" t="s">
        <v>11</v>
      </c>
      <c r="C45" s="1248"/>
      <c r="D45" s="58"/>
      <c r="E45" s="1253" t="s">
        <v>12</v>
      </c>
      <c r="F45" s="1253"/>
      <c r="G45" s="1253"/>
      <c r="H45" s="1253"/>
      <c r="I45" s="1253"/>
      <c r="J45" s="1254"/>
      <c r="K45" s="59">
        <v>3298</v>
      </c>
      <c r="L45" s="60">
        <v>3186</v>
      </c>
      <c r="M45" s="60">
        <v>3465</v>
      </c>
      <c r="N45" s="60">
        <v>3641</v>
      </c>
      <c r="O45" s="61">
        <v>3832</v>
      </c>
      <c r="P45" s="48"/>
      <c r="Q45" s="48"/>
      <c r="R45" s="48"/>
      <c r="S45" s="48"/>
      <c r="T45" s="48"/>
      <c r="U45" s="48"/>
    </row>
    <row r="46" spans="1:21" ht="30.75" customHeight="1">
      <c r="A46" s="48"/>
      <c r="B46" s="1249"/>
      <c r="C46" s="1250"/>
      <c r="D46" s="62"/>
      <c r="E46" s="1255" t="s">
        <v>13</v>
      </c>
      <c r="F46" s="1255"/>
      <c r="G46" s="1255"/>
      <c r="H46" s="1255"/>
      <c r="I46" s="1255"/>
      <c r="J46" s="1256"/>
      <c r="K46" s="63" t="s">
        <v>517</v>
      </c>
      <c r="L46" s="64" t="s">
        <v>517</v>
      </c>
      <c r="M46" s="64" t="s">
        <v>517</v>
      </c>
      <c r="N46" s="64" t="s">
        <v>517</v>
      </c>
      <c r="O46" s="65" t="s">
        <v>517</v>
      </c>
      <c r="P46" s="48"/>
      <c r="Q46" s="48"/>
      <c r="R46" s="48"/>
      <c r="S46" s="48"/>
      <c r="T46" s="48"/>
      <c r="U46" s="48"/>
    </row>
    <row r="47" spans="1:21" ht="30.75" customHeight="1">
      <c r="A47" s="48"/>
      <c r="B47" s="1249"/>
      <c r="C47" s="1250"/>
      <c r="D47" s="62"/>
      <c r="E47" s="1255" t="s">
        <v>14</v>
      </c>
      <c r="F47" s="1255"/>
      <c r="G47" s="1255"/>
      <c r="H47" s="1255"/>
      <c r="I47" s="1255"/>
      <c r="J47" s="1256"/>
      <c r="K47" s="63" t="s">
        <v>517</v>
      </c>
      <c r="L47" s="64" t="s">
        <v>517</v>
      </c>
      <c r="M47" s="64" t="s">
        <v>517</v>
      </c>
      <c r="N47" s="64" t="s">
        <v>517</v>
      </c>
      <c r="O47" s="65" t="s">
        <v>517</v>
      </c>
      <c r="P47" s="48"/>
      <c r="Q47" s="48"/>
      <c r="R47" s="48"/>
      <c r="S47" s="48"/>
      <c r="T47" s="48"/>
      <c r="U47" s="48"/>
    </row>
    <row r="48" spans="1:21" ht="30.75" customHeight="1">
      <c r="A48" s="48"/>
      <c r="B48" s="1249"/>
      <c r="C48" s="1250"/>
      <c r="D48" s="62"/>
      <c r="E48" s="1255" t="s">
        <v>15</v>
      </c>
      <c r="F48" s="1255"/>
      <c r="G48" s="1255"/>
      <c r="H48" s="1255"/>
      <c r="I48" s="1255"/>
      <c r="J48" s="1256"/>
      <c r="K48" s="63">
        <v>960</v>
      </c>
      <c r="L48" s="64">
        <v>969</v>
      </c>
      <c r="M48" s="64">
        <v>977</v>
      </c>
      <c r="N48" s="64">
        <v>997</v>
      </c>
      <c r="O48" s="65">
        <v>1046</v>
      </c>
      <c r="P48" s="48"/>
      <c r="Q48" s="48"/>
      <c r="R48" s="48"/>
      <c r="S48" s="48"/>
      <c r="T48" s="48"/>
      <c r="U48" s="48"/>
    </row>
    <row r="49" spans="1:21" ht="30.75" customHeight="1">
      <c r="A49" s="48"/>
      <c r="B49" s="1249"/>
      <c r="C49" s="1250"/>
      <c r="D49" s="62"/>
      <c r="E49" s="1255" t="s">
        <v>16</v>
      </c>
      <c r="F49" s="1255"/>
      <c r="G49" s="1255"/>
      <c r="H49" s="1255"/>
      <c r="I49" s="1255"/>
      <c r="J49" s="1256"/>
      <c r="K49" s="63">
        <v>47</v>
      </c>
      <c r="L49" s="64">
        <v>47</v>
      </c>
      <c r="M49" s="64">
        <v>57</v>
      </c>
      <c r="N49" s="64">
        <v>83</v>
      </c>
      <c r="O49" s="65">
        <v>102</v>
      </c>
      <c r="P49" s="48"/>
      <c r="Q49" s="48"/>
      <c r="R49" s="48"/>
      <c r="S49" s="48"/>
      <c r="T49" s="48"/>
      <c r="U49" s="48"/>
    </row>
    <row r="50" spans="1:21" ht="30.75" customHeight="1">
      <c r="A50" s="48"/>
      <c r="B50" s="1249"/>
      <c r="C50" s="1250"/>
      <c r="D50" s="62"/>
      <c r="E50" s="1255" t="s">
        <v>17</v>
      </c>
      <c r="F50" s="1255"/>
      <c r="G50" s="1255"/>
      <c r="H50" s="1255"/>
      <c r="I50" s="1255"/>
      <c r="J50" s="1256"/>
      <c r="K50" s="63">
        <v>1</v>
      </c>
      <c r="L50" s="64">
        <v>1</v>
      </c>
      <c r="M50" s="64">
        <v>1</v>
      </c>
      <c r="N50" s="64">
        <v>1</v>
      </c>
      <c r="O50" s="65">
        <v>1</v>
      </c>
      <c r="P50" s="48"/>
      <c r="Q50" s="48"/>
      <c r="R50" s="48"/>
      <c r="S50" s="48"/>
      <c r="T50" s="48"/>
      <c r="U50" s="48"/>
    </row>
    <row r="51" spans="1:21" ht="30.75" customHeight="1">
      <c r="A51" s="48"/>
      <c r="B51" s="1251"/>
      <c r="C51" s="1252"/>
      <c r="D51" s="66"/>
      <c r="E51" s="1255" t="s">
        <v>18</v>
      </c>
      <c r="F51" s="1255"/>
      <c r="G51" s="1255"/>
      <c r="H51" s="1255"/>
      <c r="I51" s="1255"/>
      <c r="J51" s="1256"/>
      <c r="K51" s="63">
        <v>0</v>
      </c>
      <c r="L51" s="64">
        <v>0</v>
      </c>
      <c r="M51" s="64">
        <v>0</v>
      </c>
      <c r="N51" s="64">
        <v>0</v>
      </c>
      <c r="O51" s="65">
        <v>0</v>
      </c>
      <c r="P51" s="48"/>
      <c r="Q51" s="48"/>
      <c r="R51" s="48"/>
      <c r="S51" s="48"/>
      <c r="T51" s="48"/>
      <c r="U51" s="48"/>
    </row>
    <row r="52" spans="1:21" ht="30.75" customHeight="1">
      <c r="A52" s="48"/>
      <c r="B52" s="1257" t="s">
        <v>19</v>
      </c>
      <c r="C52" s="1258"/>
      <c r="D52" s="66"/>
      <c r="E52" s="1255" t="s">
        <v>20</v>
      </c>
      <c r="F52" s="1255"/>
      <c r="G52" s="1255"/>
      <c r="H52" s="1255"/>
      <c r="I52" s="1255"/>
      <c r="J52" s="1256"/>
      <c r="K52" s="63">
        <v>3497</v>
      </c>
      <c r="L52" s="64">
        <v>3555</v>
      </c>
      <c r="M52" s="64">
        <v>3799</v>
      </c>
      <c r="N52" s="64">
        <v>4075</v>
      </c>
      <c r="O52" s="65">
        <v>4352</v>
      </c>
      <c r="P52" s="48"/>
      <c r="Q52" s="48"/>
      <c r="R52" s="48"/>
      <c r="S52" s="48"/>
      <c r="T52" s="48"/>
      <c r="U52" s="48"/>
    </row>
    <row r="53" spans="1:21" ht="30.75" customHeight="1" thickBot="1">
      <c r="A53" s="48"/>
      <c r="B53" s="1259" t="s">
        <v>21</v>
      </c>
      <c r="C53" s="1260"/>
      <c r="D53" s="67"/>
      <c r="E53" s="1261" t="s">
        <v>22</v>
      </c>
      <c r="F53" s="1261"/>
      <c r="G53" s="1261"/>
      <c r="H53" s="1261"/>
      <c r="I53" s="1261"/>
      <c r="J53" s="1262"/>
      <c r="K53" s="68">
        <v>809</v>
      </c>
      <c r="L53" s="69">
        <v>648</v>
      </c>
      <c r="M53" s="69">
        <v>701</v>
      </c>
      <c r="N53" s="69">
        <v>647</v>
      </c>
      <c r="O53" s="70">
        <v>629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3" t="s">
        <v>25</v>
      </c>
      <c r="C57" s="1264"/>
      <c r="D57" s="1267" t="s">
        <v>26</v>
      </c>
      <c r="E57" s="1268"/>
      <c r="F57" s="1268"/>
      <c r="G57" s="1268"/>
      <c r="H57" s="1268"/>
      <c r="I57" s="1268"/>
      <c r="J57" s="1269"/>
      <c r="K57" s="83" t="s">
        <v>602</v>
      </c>
      <c r="L57" s="84" t="s">
        <v>602</v>
      </c>
      <c r="M57" s="84" t="s">
        <v>602</v>
      </c>
      <c r="N57" s="84" t="s">
        <v>602</v>
      </c>
      <c r="O57" s="85" t="s">
        <v>602</v>
      </c>
    </row>
    <row r="58" spans="1:21" ht="31.5" customHeight="1" thickBot="1">
      <c r="B58" s="1265"/>
      <c r="C58" s="1266"/>
      <c r="D58" s="1270" t="s">
        <v>27</v>
      </c>
      <c r="E58" s="1271"/>
      <c r="F58" s="1271"/>
      <c r="G58" s="1271"/>
      <c r="H58" s="1271"/>
      <c r="I58" s="1271"/>
      <c r="J58" s="1272"/>
      <c r="K58" s="86" t="s">
        <v>602</v>
      </c>
      <c r="L58" s="87" t="s">
        <v>602</v>
      </c>
      <c r="M58" s="87" t="s">
        <v>602</v>
      </c>
      <c r="N58" s="87" t="s">
        <v>602</v>
      </c>
      <c r="O58" s="88" t="s">
        <v>602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D+1YYnzorhflwKHucmjZ0K31+F/cXNwY1etdj/WHM8rWT1YboEr0G5PvmdlVPjSvlPe69ZDMtQWuud4BV+Acg==" saltValue="Mcc5nRMPbSCjWANcN8qx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73" t="s">
        <v>30</v>
      </c>
      <c r="C41" s="1274"/>
      <c r="D41" s="102"/>
      <c r="E41" s="1279" t="s">
        <v>31</v>
      </c>
      <c r="F41" s="1279"/>
      <c r="G41" s="1279"/>
      <c r="H41" s="1280"/>
      <c r="I41" s="103">
        <v>25719</v>
      </c>
      <c r="J41" s="104">
        <v>27606</v>
      </c>
      <c r="K41" s="104">
        <v>29691</v>
      </c>
      <c r="L41" s="104">
        <v>31898</v>
      </c>
      <c r="M41" s="105">
        <v>30414</v>
      </c>
    </row>
    <row r="42" spans="2:13" ht="27.75" customHeight="1">
      <c r="B42" s="1275"/>
      <c r="C42" s="1276"/>
      <c r="D42" s="106"/>
      <c r="E42" s="1281" t="s">
        <v>32</v>
      </c>
      <c r="F42" s="1281"/>
      <c r="G42" s="1281"/>
      <c r="H42" s="1282"/>
      <c r="I42" s="107" t="s">
        <v>517</v>
      </c>
      <c r="J42" s="108" t="s">
        <v>517</v>
      </c>
      <c r="K42" s="108" t="s">
        <v>517</v>
      </c>
      <c r="L42" s="108" t="s">
        <v>517</v>
      </c>
      <c r="M42" s="109" t="s">
        <v>517</v>
      </c>
    </row>
    <row r="43" spans="2:13" ht="27.75" customHeight="1">
      <c r="B43" s="1275"/>
      <c r="C43" s="1276"/>
      <c r="D43" s="106"/>
      <c r="E43" s="1281" t="s">
        <v>33</v>
      </c>
      <c r="F43" s="1281"/>
      <c r="G43" s="1281"/>
      <c r="H43" s="1282"/>
      <c r="I43" s="107">
        <v>13273</v>
      </c>
      <c r="J43" s="108">
        <v>12858</v>
      </c>
      <c r="K43" s="108">
        <v>12790</v>
      </c>
      <c r="L43" s="108">
        <v>12643</v>
      </c>
      <c r="M43" s="109">
        <v>12709</v>
      </c>
    </row>
    <row r="44" spans="2:13" ht="27.75" customHeight="1">
      <c r="B44" s="1275"/>
      <c r="C44" s="1276"/>
      <c r="D44" s="106"/>
      <c r="E44" s="1281" t="s">
        <v>34</v>
      </c>
      <c r="F44" s="1281"/>
      <c r="G44" s="1281"/>
      <c r="H44" s="1282"/>
      <c r="I44" s="107">
        <v>1118</v>
      </c>
      <c r="J44" s="108">
        <v>1141</v>
      </c>
      <c r="K44" s="108">
        <v>1169</v>
      </c>
      <c r="L44" s="108">
        <v>1218</v>
      </c>
      <c r="M44" s="109">
        <v>1121</v>
      </c>
    </row>
    <row r="45" spans="2:13" ht="27.75" customHeight="1">
      <c r="B45" s="1275"/>
      <c r="C45" s="1276"/>
      <c r="D45" s="106"/>
      <c r="E45" s="1281" t="s">
        <v>35</v>
      </c>
      <c r="F45" s="1281"/>
      <c r="G45" s="1281"/>
      <c r="H45" s="1282"/>
      <c r="I45" s="107">
        <v>5226</v>
      </c>
      <c r="J45" s="108">
        <v>5121</v>
      </c>
      <c r="K45" s="108">
        <v>4948</v>
      </c>
      <c r="L45" s="108">
        <v>4940</v>
      </c>
      <c r="M45" s="109">
        <v>4839</v>
      </c>
    </row>
    <row r="46" spans="2:13" ht="27.75" customHeight="1">
      <c r="B46" s="1275"/>
      <c r="C46" s="1276"/>
      <c r="D46" s="110"/>
      <c r="E46" s="1281" t="s">
        <v>36</v>
      </c>
      <c r="F46" s="1281"/>
      <c r="G46" s="1281"/>
      <c r="H46" s="1282"/>
      <c r="I46" s="107" t="s">
        <v>517</v>
      </c>
      <c r="J46" s="108" t="s">
        <v>517</v>
      </c>
      <c r="K46" s="108" t="s">
        <v>517</v>
      </c>
      <c r="L46" s="108" t="s">
        <v>517</v>
      </c>
      <c r="M46" s="109" t="s">
        <v>517</v>
      </c>
    </row>
    <row r="47" spans="2:13" ht="27.75" customHeight="1">
      <c r="B47" s="1275"/>
      <c r="C47" s="1276"/>
      <c r="D47" s="111"/>
      <c r="E47" s="1283" t="s">
        <v>37</v>
      </c>
      <c r="F47" s="1284"/>
      <c r="G47" s="1284"/>
      <c r="H47" s="1285"/>
      <c r="I47" s="107" t="s">
        <v>517</v>
      </c>
      <c r="J47" s="108" t="s">
        <v>517</v>
      </c>
      <c r="K47" s="108" t="s">
        <v>517</v>
      </c>
      <c r="L47" s="108" t="s">
        <v>517</v>
      </c>
      <c r="M47" s="109" t="s">
        <v>517</v>
      </c>
    </row>
    <row r="48" spans="2:13" ht="27.75" customHeight="1">
      <c r="B48" s="1275"/>
      <c r="C48" s="1276"/>
      <c r="D48" s="106"/>
      <c r="E48" s="1281" t="s">
        <v>38</v>
      </c>
      <c r="F48" s="1281"/>
      <c r="G48" s="1281"/>
      <c r="H48" s="1282"/>
      <c r="I48" s="107" t="s">
        <v>517</v>
      </c>
      <c r="J48" s="108" t="s">
        <v>517</v>
      </c>
      <c r="K48" s="108" t="s">
        <v>517</v>
      </c>
      <c r="L48" s="108" t="s">
        <v>517</v>
      </c>
      <c r="M48" s="109" t="s">
        <v>517</v>
      </c>
    </row>
    <row r="49" spans="2:13" ht="27.75" customHeight="1">
      <c r="B49" s="1277"/>
      <c r="C49" s="1278"/>
      <c r="D49" s="106"/>
      <c r="E49" s="1281" t="s">
        <v>39</v>
      </c>
      <c r="F49" s="1281"/>
      <c r="G49" s="1281"/>
      <c r="H49" s="1282"/>
      <c r="I49" s="107" t="s">
        <v>517</v>
      </c>
      <c r="J49" s="108" t="s">
        <v>517</v>
      </c>
      <c r="K49" s="108" t="s">
        <v>517</v>
      </c>
      <c r="L49" s="108" t="s">
        <v>517</v>
      </c>
      <c r="M49" s="109" t="s">
        <v>517</v>
      </c>
    </row>
    <row r="50" spans="2:13" ht="27.75" customHeight="1">
      <c r="B50" s="1286" t="s">
        <v>40</v>
      </c>
      <c r="C50" s="1287"/>
      <c r="D50" s="112"/>
      <c r="E50" s="1281" t="s">
        <v>41</v>
      </c>
      <c r="F50" s="1281"/>
      <c r="G50" s="1281"/>
      <c r="H50" s="1282"/>
      <c r="I50" s="107">
        <v>11619</v>
      </c>
      <c r="J50" s="108">
        <v>12828</v>
      </c>
      <c r="K50" s="108">
        <v>13068</v>
      </c>
      <c r="L50" s="108">
        <v>13641</v>
      </c>
      <c r="M50" s="109">
        <v>15511</v>
      </c>
    </row>
    <row r="51" spans="2:13" ht="27.75" customHeight="1">
      <c r="B51" s="1275"/>
      <c r="C51" s="1276"/>
      <c r="D51" s="106"/>
      <c r="E51" s="1281" t="s">
        <v>42</v>
      </c>
      <c r="F51" s="1281"/>
      <c r="G51" s="1281"/>
      <c r="H51" s="1282"/>
      <c r="I51" s="107">
        <v>15</v>
      </c>
      <c r="J51" s="108">
        <v>13</v>
      </c>
      <c r="K51" s="108">
        <v>10</v>
      </c>
      <c r="L51" s="108">
        <v>8</v>
      </c>
      <c r="M51" s="109">
        <v>5</v>
      </c>
    </row>
    <row r="52" spans="2:13" ht="27.75" customHeight="1">
      <c r="B52" s="1277"/>
      <c r="C52" s="1278"/>
      <c r="D52" s="106"/>
      <c r="E52" s="1281" t="s">
        <v>43</v>
      </c>
      <c r="F52" s="1281"/>
      <c r="G52" s="1281"/>
      <c r="H52" s="1282"/>
      <c r="I52" s="107">
        <v>34538</v>
      </c>
      <c r="J52" s="108">
        <v>35591</v>
      </c>
      <c r="K52" s="108">
        <v>37097</v>
      </c>
      <c r="L52" s="108">
        <v>38565</v>
      </c>
      <c r="M52" s="109">
        <v>36794</v>
      </c>
    </row>
    <row r="53" spans="2:13" ht="27.75" customHeight="1" thickBot="1">
      <c r="B53" s="1288" t="s">
        <v>44</v>
      </c>
      <c r="C53" s="1289"/>
      <c r="D53" s="113"/>
      <c r="E53" s="1290" t="s">
        <v>45</v>
      </c>
      <c r="F53" s="1290"/>
      <c r="G53" s="1290"/>
      <c r="H53" s="1291"/>
      <c r="I53" s="114">
        <v>-837</v>
      </c>
      <c r="J53" s="115">
        <v>-1706</v>
      </c>
      <c r="K53" s="115">
        <v>-1577</v>
      </c>
      <c r="L53" s="115">
        <v>-1516</v>
      </c>
      <c r="M53" s="116">
        <v>-3228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IjUhszWE1i97Ee7TpcHKwY6R3eseI8ygRvexqzadfCg4znnRz9H3DpRkQMkCgeusMUzQNJhQULnvZ2SS0qjHQ==" saltValue="HyAeGIqWnBivXUk7ft2e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300" t="s">
        <v>48</v>
      </c>
      <c r="D55" s="1300"/>
      <c r="E55" s="1301"/>
      <c r="F55" s="128">
        <v>4068</v>
      </c>
      <c r="G55" s="128">
        <v>4070</v>
      </c>
      <c r="H55" s="129">
        <v>3848</v>
      </c>
    </row>
    <row r="56" spans="2:8" ht="52.5" customHeight="1">
      <c r="B56" s="130"/>
      <c r="C56" s="1302" t="s">
        <v>49</v>
      </c>
      <c r="D56" s="1302"/>
      <c r="E56" s="1303"/>
      <c r="F56" s="131">
        <v>2623</v>
      </c>
      <c r="G56" s="131">
        <v>2768</v>
      </c>
      <c r="H56" s="132">
        <v>2769</v>
      </c>
    </row>
    <row r="57" spans="2:8" ht="53.25" customHeight="1">
      <c r="B57" s="130"/>
      <c r="C57" s="1304" t="s">
        <v>50</v>
      </c>
      <c r="D57" s="1304"/>
      <c r="E57" s="1305"/>
      <c r="F57" s="133">
        <v>8688</v>
      </c>
      <c r="G57" s="133">
        <v>8642</v>
      </c>
      <c r="H57" s="134">
        <v>10378</v>
      </c>
    </row>
    <row r="58" spans="2:8" ht="45.75" customHeight="1">
      <c r="B58" s="135"/>
      <c r="C58" s="1292" t="s">
        <v>604</v>
      </c>
      <c r="D58" s="1293"/>
      <c r="E58" s="1294"/>
      <c r="F58" s="136">
        <v>4010</v>
      </c>
      <c r="G58" s="136">
        <v>4012</v>
      </c>
      <c r="H58" s="137">
        <v>4723</v>
      </c>
    </row>
    <row r="59" spans="2:8" ht="45.75" customHeight="1">
      <c r="B59" s="135"/>
      <c r="C59" s="1292" t="s">
        <v>605</v>
      </c>
      <c r="D59" s="1293"/>
      <c r="E59" s="1294"/>
      <c r="F59" s="136">
        <v>3408</v>
      </c>
      <c r="G59" s="136">
        <v>3322</v>
      </c>
      <c r="H59" s="137">
        <v>3234</v>
      </c>
    </row>
    <row r="60" spans="2:8" ht="45.75" customHeight="1">
      <c r="B60" s="135"/>
      <c r="C60" s="1292" t="s">
        <v>606</v>
      </c>
      <c r="D60" s="1293"/>
      <c r="E60" s="1294"/>
      <c r="F60" s="136">
        <v>1038</v>
      </c>
      <c r="G60" s="136">
        <v>1038</v>
      </c>
      <c r="H60" s="137">
        <v>1038</v>
      </c>
    </row>
    <row r="61" spans="2:8" ht="45.75" customHeight="1">
      <c r="B61" s="135"/>
      <c r="C61" s="1292" t="s">
        <v>607</v>
      </c>
      <c r="D61" s="1293"/>
      <c r="E61" s="1294"/>
      <c r="F61" s="136" t="s">
        <v>603</v>
      </c>
      <c r="G61" s="136" t="s">
        <v>603</v>
      </c>
      <c r="H61" s="137">
        <v>1000</v>
      </c>
    </row>
    <row r="62" spans="2:8" ht="45.75" customHeight="1" thickBot="1">
      <c r="B62" s="138"/>
      <c r="C62" s="1295" t="s">
        <v>608</v>
      </c>
      <c r="D62" s="1296"/>
      <c r="E62" s="1297"/>
      <c r="F62" s="139">
        <v>122</v>
      </c>
      <c r="G62" s="139">
        <v>156</v>
      </c>
      <c r="H62" s="140">
        <v>184</v>
      </c>
    </row>
    <row r="63" spans="2:8" ht="52.5" customHeight="1" thickBot="1">
      <c r="B63" s="141"/>
      <c r="C63" s="1298" t="s">
        <v>51</v>
      </c>
      <c r="D63" s="1298"/>
      <c r="E63" s="1299"/>
      <c r="F63" s="142">
        <v>15379</v>
      </c>
      <c r="G63" s="142">
        <v>15479</v>
      </c>
      <c r="H63" s="143">
        <v>16995</v>
      </c>
    </row>
    <row r="64" spans="2:8" ht="15" customHeight="1"/>
  </sheetData>
  <sheetProtection algorithmName="SHA-512" hashValue="Gm75/NQX2cRobail3xuDKFDEt0YQK9DVsouAXOlDYIQd5NMeLzVPdmmnE9tmsenA67knuyXaTo+t/iUSS8Egzg==" saltValue="wGeZhTi2rcbJEtE2B45C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932C5-534A-42CA-9F48-243AFAC7243A}">
  <sheetPr>
    <pageSetUpPr fitToPage="1"/>
  </sheetPr>
  <dimension ref="A1:WZM160"/>
  <sheetViews>
    <sheetView showGridLines="0" zoomScaleNormal="100" zoomScaleSheetLayoutView="55" workbookViewId="0">
      <selection activeCell="CE18" sqref="CE18"/>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7" t="s">
        <v>619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c r="B44" s="395"/>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c r="B45" s="395"/>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c r="B46" s="395"/>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c r="B47" s="395"/>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612</v>
      </c>
    </row>
    <row r="50" spans="1:109">
      <c r="B50" s="395"/>
      <c r="G50" s="1316"/>
      <c r="H50" s="1316"/>
      <c r="I50" s="1316"/>
      <c r="J50" s="1316"/>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558</v>
      </c>
      <c r="BQ50" s="1320"/>
      <c r="BR50" s="1320"/>
      <c r="BS50" s="1320"/>
      <c r="BT50" s="1320"/>
      <c r="BU50" s="1320"/>
      <c r="BV50" s="1320"/>
      <c r="BW50" s="1320"/>
      <c r="BX50" s="1320" t="s">
        <v>559</v>
      </c>
      <c r="BY50" s="1320"/>
      <c r="BZ50" s="1320"/>
      <c r="CA50" s="1320"/>
      <c r="CB50" s="1320"/>
      <c r="CC50" s="1320"/>
      <c r="CD50" s="1320"/>
      <c r="CE50" s="1320"/>
      <c r="CF50" s="1320" t="s">
        <v>560</v>
      </c>
      <c r="CG50" s="1320"/>
      <c r="CH50" s="1320"/>
      <c r="CI50" s="1320"/>
      <c r="CJ50" s="1320"/>
      <c r="CK50" s="1320"/>
      <c r="CL50" s="1320"/>
      <c r="CM50" s="1320"/>
      <c r="CN50" s="1320" t="s">
        <v>561</v>
      </c>
      <c r="CO50" s="1320"/>
      <c r="CP50" s="1320"/>
      <c r="CQ50" s="1320"/>
      <c r="CR50" s="1320"/>
      <c r="CS50" s="1320"/>
      <c r="CT50" s="1320"/>
      <c r="CU50" s="1320"/>
      <c r="CV50" s="1320" t="s">
        <v>562</v>
      </c>
      <c r="CW50" s="1320"/>
      <c r="CX50" s="1320"/>
      <c r="CY50" s="1320"/>
      <c r="CZ50" s="1320"/>
      <c r="DA50" s="1320"/>
      <c r="DB50" s="1320"/>
      <c r="DC50" s="1320"/>
    </row>
    <row r="51" spans="1:109" ht="13.5" customHeight="1">
      <c r="B51" s="395"/>
      <c r="G51" s="1321"/>
      <c r="H51" s="1321"/>
      <c r="I51" s="1324"/>
      <c r="J51" s="1324"/>
      <c r="K51" s="1322"/>
      <c r="L51" s="1322"/>
      <c r="M51" s="1322"/>
      <c r="N51" s="1322"/>
      <c r="AM51" s="404"/>
      <c r="AN51" s="1323" t="s">
        <v>613</v>
      </c>
      <c r="AO51" s="1323"/>
      <c r="AP51" s="1323"/>
      <c r="AQ51" s="1323"/>
      <c r="AR51" s="1323"/>
      <c r="AS51" s="1323"/>
      <c r="AT51" s="1323"/>
      <c r="AU51" s="1323"/>
      <c r="AV51" s="1323"/>
      <c r="AW51" s="1323"/>
      <c r="AX51" s="1323"/>
      <c r="AY51" s="1323"/>
      <c r="AZ51" s="1323"/>
      <c r="BA51" s="1323"/>
      <c r="BB51" s="1323" t="s">
        <v>614</v>
      </c>
      <c r="BC51" s="1323"/>
      <c r="BD51" s="1323"/>
      <c r="BE51" s="1323"/>
      <c r="BF51" s="1323"/>
      <c r="BG51" s="1323"/>
      <c r="BH51" s="1323"/>
      <c r="BI51" s="1323"/>
      <c r="BJ51" s="1323"/>
      <c r="BK51" s="1323"/>
      <c r="BL51" s="1323"/>
      <c r="BM51" s="1323"/>
      <c r="BN51" s="1323"/>
      <c r="BO51" s="1323"/>
      <c r="BP51" s="1306"/>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c r="B52" s="395"/>
      <c r="G52" s="1321"/>
      <c r="H52" s="1321"/>
      <c r="I52" s="1324"/>
      <c r="J52" s="1324"/>
      <c r="K52" s="1322"/>
      <c r="L52" s="1322"/>
      <c r="M52" s="1322"/>
      <c r="N52" s="1322"/>
      <c r="AM52" s="40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3"/>
      <c r="B53" s="395"/>
      <c r="G53" s="1321"/>
      <c r="H53" s="1321"/>
      <c r="I53" s="1316"/>
      <c r="J53" s="1316"/>
      <c r="K53" s="1322"/>
      <c r="L53" s="1322"/>
      <c r="M53" s="1322"/>
      <c r="N53" s="1322"/>
      <c r="AM53" s="404"/>
      <c r="AN53" s="1323"/>
      <c r="AO53" s="1323"/>
      <c r="AP53" s="1323"/>
      <c r="AQ53" s="1323"/>
      <c r="AR53" s="1323"/>
      <c r="AS53" s="1323"/>
      <c r="AT53" s="1323"/>
      <c r="AU53" s="1323"/>
      <c r="AV53" s="1323"/>
      <c r="AW53" s="1323"/>
      <c r="AX53" s="1323"/>
      <c r="AY53" s="1323"/>
      <c r="AZ53" s="1323"/>
      <c r="BA53" s="1323"/>
      <c r="BB53" s="1323" t="s">
        <v>615</v>
      </c>
      <c r="BC53" s="1323"/>
      <c r="BD53" s="1323"/>
      <c r="BE53" s="1323"/>
      <c r="BF53" s="1323"/>
      <c r="BG53" s="1323"/>
      <c r="BH53" s="1323"/>
      <c r="BI53" s="1323"/>
      <c r="BJ53" s="1323"/>
      <c r="BK53" s="1323"/>
      <c r="BL53" s="1323"/>
      <c r="BM53" s="1323"/>
      <c r="BN53" s="1323"/>
      <c r="BO53" s="1323"/>
      <c r="BP53" s="1306">
        <v>45.7</v>
      </c>
      <c r="BQ53" s="1306"/>
      <c r="BR53" s="1306"/>
      <c r="BS53" s="1306"/>
      <c r="BT53" s="1306"/>
      <c r="BU53" s="1306"/>
      <c r="BV53" s="1306"/>
      <c r="BW53" s="1306"/>
      <c r="BX53" s="1306">
        <v>52.9</v>
      </c>
      <c r="BY53" s="1306"/>
      <c r="BZ53" s="1306"/>
      <c r="CA53" s="1306"/>
      <c r="CB53" s="1306"/>
      <c r="CC53" s="1306"/>
      <c r="CD53" s="1306"/>
      <c r="CE53" s="1306"/>
      <c r="CF53" s="1306">
        <v>54.2</v>
      </c>
      <c r="CG53" s="1306"/>
      <c r="CH53" s="1306"/>
      <c r="CI53" s="1306"/>
      <c r="CJ53" s="1306"/>
      <c r="CK53" s="1306"/>
      <c r="CL53" s="1306"/>
      <c r="CM53" s="1306"/>
      <c r="CN53" s="1306">
        <v>55</v>
      </c>
      <c r="CO53" s="1306"/>
      <c r="CP53" s="1306"/>
      <c r="CQ53" s="1306"/>
      <c r="CR53" s="1306"/>
      <c r="CS53" s="1306"/>
      <c r="CT53" s="1306"/>
      <c r="CU53" s="1306"/>
      <c r="CV53" s="1306">
        <v>57.2</v>
      </c>
      <c r="CW53" s="1306"/>
      <c r="CX53" s="1306"/>
      <c r="CY53" s="1306"/>
      <c r="CZ53" s="1306"/>
      <c r="DA53" s="1306"/>
      <c r="DB53" s="1306"/>
      <c r="DC53" s="1306"/>
    </row>
    <row r="54" spans="1:109">
      <c r="A54" s="403"/>
      <c r="B54" s="395"/>
      <c r="G54" s="1321"/>
      <c r="H54" s="1321"/>
      <c r="I54" s="1316"/>
      <c r="J54" s="1316"/>
      <c r="K54" s="1322"/>
      <c r="L54" s="1322"/>
      <c r="M54" s="1322"/>
      <c r="N54" s="1322"/>
      <c r="AM54" s="40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3"/>
      <c r="B55" s="395"/>
      <c r="G55" s="1316"/>
      <c r="H55" s="1316"/>
      <c r="I55" s="1316"/>
      <c r="J55" s="1316"/>
      <c r="K55" s="1322"/>
      <c r="L55" s="1322"/>
      <c r="M55" s="1322"/>
      <c r="N55" s="1322"/>
      <c r="AN55" s="1320" t="s">
        <v>616</v>
      </c>
      <c r="AO55" s="1320"/>
      <c r="AP55" s="1320"/>
      <c r="AQ55" s="1320"/>
      <c r="AR55" s="1320"/>
      <c r="AS55" s="1320"/>
      <c r="AT55" s="1320"/>
      <c r="AU55" s="1320"/>
      <c r="AV55" s="1320"/>
      <c r="AW55" s="1320"/>
      <c r="AX55" s="1320"/>
      <c r="AY55" s="1320"/>
      <c r="AZ55" s="1320"/>
      <c r="BA55" s="1320"/>
      <c r="BB55" s="1323" t="s">
        <v>614</v>
      </c>
      <c r="BC55" s="1323"/>
      <c r="BD55" s="1323"/>
      <c r="BE55" s="1323"/>
      <c r="BF55" s="1323"/>
      <c r="BG55" s="1323"/>
      <c r="BH55" s="1323"/>
      <c r="BI55" s="1323"/>
      <c r="BJ55" s="1323"/>
      <c r="BK55" s="1323"/>
      <c r="BL55" s="1323"/>
      <c r="BM55" s="1323"/>
      <c r="BN55" s="1323"/>
      <c r="BO55" s="1323"/>
      <c r="BP55" s="1306">
        <v>35.700000000000003</v>
      </c>
      <c r="BQ55" s="1306"/>
      <c r="BR55" s="1306"/>
      <c r="BS55" s="1306"/>
      <c r="BT55" s="1306"/>
      <c r="BU55" s="1306"/>
      <c r="BV55" s="1306"/>
      <c r="BW55" s="1306"/>
      <c r="BX55" s="1306">
        <v>32.5</v>
      </c>
      <c r="BY55" s="1306"/>
      <c r="BZ55" s="1306"/>
      <c r="CA55" s="1306"/>
      <c r="CB55" s="1306"/>
      <c r="CC55" s="1306"/>
      <c r="CD55" s="1306"/>
      <c r="CE55" s="1306"/>
      <c r="CF55" s="1306">
        <v>30.2</v>
      </c>
      <c r="CG55" s="1306"/>
      <c r="CH55" s="1306"/>
      <c r="CI55" s="1306"/>
      <c r="CJ55" s="1306"/>
      <c r="CK55" s="1306"/>
      <c r="CL55" s="1306"/>
      <c r="CM55" s="1306"/>
      <c r="CN55" s="1306">
        <v>25.4</v>
      </c>
      <c r="CO55" s="1306"/>
      <c r="CP55" s="1306"/>
      <c r="CQ55" s="1306"/>
      <c r="CR55" s="1306"/>
      <c r="CS55" s="1306"/>
      <c r="CT55" s="1306"/>
      <c r="CU55" s="1306"/>
      <c r="CV55" s="1306">
        <v>22.9</v>
      </c>
      <c r="CW55" s="1306"/>
      <c r="CX55" s="1306"/>
      <c r="CY55" s="1306"/>
      <c r="CZ55" s="1306"/>
      <c r="DA55" s="1306"/>
      <c r="DB55" s="1306"/>
      <c r="DC55" s="1306"/>
    </row>
    <row r="56" spans="1:109">
      <c r="A56" s="403"/>
      <c r="B56" s="395"/>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3" customFormat="1">
      <c r="B57" s="407"/>
      <c r="G57" s="1316"/>
      <c r="H57" s="1316"/>
      <c r="I57" s="1325"/>
      <c r="J57" s="1325"/>
      <c r="K57" s="1322"/>
      <c r="L57" s="1322"/>
      <c r="M57" s="1322"/>
      <c r="N57" s="1322"/>
      <c r="AM57" s="388"/>
      <c r="AN57" s="1320"/>
      <c r="AO57" s="1320"/>
      <c r="AP57" s="1320"/>
      <c r="AQ57" s="1320"/>
      <c r="AR57" s="1320"/>
      <c r="AS57" s="1320"/>
      <c r="AT57" s="1320"/>
      <c r="AU57" s="1320"/>
      <c r="AV57" s="1320"/>
      <c r="AW57" s="1320"/>
      <c r="AX57" s="1320"/>
      <c r="AY57" s="1320"/>
      <c r="AZ57" s="1320"/>
      <c r="BA57" s="1320"/>
      <c r="BB57" s="1323" t="s">
        <v>615</v>
      </c>
      <c r="BC57" s="1323"/>
      <c r="BD57" s="1323"/>
      <c r="BE57" s="1323"/>
      <c r="BF57" s="1323"/>
      <c r="BG57" s="1323"/>
      <c r="BH57" s="1323"/>
      <c r="BI57" s="1323"/>
      <c r="BJ57" s="1323"/>
      <c r="BK57" s="1323"/>
      <c r="BL57" s="1323"/>
      <c r="BM57" s="1323"/>
      <c r="BN57" s="1323"/>
      <c r="BO57" s="1323"/>
      <c r="BP57" s="1306">
        <v>57</v>
      </c>
      <c r="BQ57" s="1306"/>
      <c r="BR57" s="1306"/>
      <c r="BS57" s="1306"/>
      <c r="BT57" s="1306"/>
      <c r="BU57" s="1306"/>
      <c r="BV57" s="1306"/>
      <c r="BW57" s="1306"/>
      <c r="BX57" s="1306">
        <v>57</v>
      </c>
      <c r="BY57" s="1306"/>
      <c r="BZ57" s="1306"/>
      <c r="CA57" s="1306"/>
      <c r="CB57" s="1306"/>
      <c r="CC57" s="1306"/>
      <c r="CD57" s="1306"/>
      <c r="CE57" s="1306"/>
      <c r="CF57" s="1306">
        <v>58.9</v>
      </c>
      <c r="CG57" s="1306"/>
      <c r="CH57" s="1306"/>
      <c r="CI57" s="1306"/>
      <c r="CJ57" s="1306"/>
      <c r="CK57" s="1306"/>
      <c r="CL57" s="1306"/>
      <c r="CM57" s="1306"/>
      <c r="CN57" s="1306">
        <v>59.9</v>
      </c>
      <c r="CO57" s="1306"/>
      <c r="CP57" s="1306"/>
      <c r="CQ57" s="1306"/>
      <c r="CR57" s="1306"/>
      <c r="CS57" s="1306"/>
      <c r="CT57" s="1306"/>
      <c r="CU57" s="1306"/>
      <c r="CV57" s="1306">
        <v>60.7</v>
      </c>
      <c r="CW57" s="1306"/>
      <c r="CX57" s="1306"/>
      <c r="CY57" s="1306"/>
      <c r="CZ57" s="1306"/>
      <c r="DA57" s="1306"/>
      <c r="DB57" s="1306"/>
      <c r="DC57" s="1306"/>
      <c r="DD57" s="408"/>
      <c r="DE57" s="407"/>
    </row>
    <row r="58" spans="1:109" s="403" customFormat="1">
      <c r="A58" s="388"/>
      <c r="B58" s="407"/>
      <c r="G58" s="1316"/>
      <c r="H58" s="1316"/>
      <c r="I58" s="1325"/>
      <c r="J58" s="1325"/>
      <c r="K58" s="1322"/>
      <c r="L58" s="1322"/>
      <c r="M58" s="1322"/>
      <c r="N58" s="1322"/>
      <c r="AM58" s="388"/>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617</v>
      </c>
    </row>
    <row r="64" spans="1:109">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7" t="s">
        <v>620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c r="B66" s="395"/>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c r="B67" s="395"/>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c r="B68" s="395"/>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c r="B69" s="395"/>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612</v>
      </c>
    </row>
    <row r="72" spans="2:107">
      <c r="B72" s="395"/>
      <c r="G72" s="1316"/>
      <c r="H72" s="1316"/>
      <c r="I72" s="1316"/>
      <c r="J72" s="1316"/>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558</v>
      </c>
      <c r="BQ72" s="1320"/>
      <c r="BR72" s="1320"/>
      <c r="BS72" s="1320"/>
      <c r="BT72" s="1320"/>
      <c r="BU72" s="1320"/>
      <c r="BV72" s="1320"/>
      <c r="BW72" s="1320"/>
      <c r="BX72" s="1320" t="s">
        <v>559</v>
      </c>
      <c r="BY72" s="1320"/>
      <c r="BZ72" s="1320"/>
      <c r="CA72" s="1320"/>
      <c r="CB72" s="1320"/>
      <c r="CC72" s="1320"/>
      <c r="CD72" s="1320"/>
      <c r="CE72" s="1320"/>
      <c r="CF72" s="1320" t="s">
        <v>560</v>
      </c>
      <c r="CG72" s="1320"/>
      <c r="CH72" s="1320"/>
      <c r="CI72" s="1320"/>
      <c r="CJ72" s="1320"/>
      <c r="CK72" s="1320"/>
      <c r="CL72" s="1320"/>
      <c r="CM72" s="1320"/>
      <c r="CN72" s="1320" t="s">
        <v>561</v>
      </c>
      <c r="CO72" s="1320"/>
      <c r="CP72" s="1320"/>
      <c r="CQ72" s="1320"/>
      <c r="CR72" s="1320"/>
      <c r="CS72" s="1320"/>
      <c r="CT72" s="1320"/>
      <c r="CU72" s="1320"/>
      <c r="CV72" s="1320" t="s">
        <v>562</v>
      </c>
      <c r="CW72" s="1320"/>
      <c r="CX72" s="1320"/>
      <c r="CY72" s="1320"/>
      <c r="CZ72" s="1320"/>
      <c r="DA72" s="1320"/>
      <c r="DB72" s="1320"/>
      <c r="DC72" s="1320"/>
    </row>
    <row r="73" spans="2:107">
      <c r="B73" s="395"/>
      <c r="G73" s="1321"/>
      <c r="H73" s="1321"/>
      <c r="I73" s="1321"/>
      <c r="J73" s="1321"/>
      <c r="K73" s="1326"/>
      <c r="L73" s="1326"/>
      <c r="M73" s="1326"/>
      <c r="N73" s="1326"/>
      <c r="AM73" s="404"/>
      <c r="AN73" s="1323" t="s">
        <v>613</v>
      </c>
      <c r="AO73" s="1323"/>
      <c r="AP73" s="1323"/>
      <c r="AQ73" s="1323"/>
      <c r="AR73" s="1323"/>
      <c r="AS73" s="1323"/>
      <c r="AT73" s="1323"/>
      <c r="AU73" s="1323"/>
      <c r="AV73" s="1323"/>
      <c r="AW73" s="1323"/>
      <c r="AX73" s="1323"/>
      <c r="AY73" s="1323"/>
      <c r="AZ73" s="1323"/>
      <c r="BA73" s="1323"/>
      <c r="BB73" s="1323" t="s">
        <v>614</v>
      </c>
      <c r="BC73" s="1323"/>
      <c r="BD73" s="1323"/>
      <c r="BE73" s="1323"/>
      <c r="BF73" s="1323"/>
      <c r="BG73" s="1323"/>
      <c r="BH73" s="1323"/>
      <c r="BI73" s="1323"/>
      <c r="BJ73" s="1323"/>
      <c r="BK73" s="1323"/>
      <c r="BL73" s="1323"/>
      <c r="BM73" s="1323"/>
      <c r="BN73" s="1323"/>
      <c r="BO73" s="1323"/>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c r="B74" s="395"/>
      <c r="G74" s="1321"/>
      <c r="H74" s="1321"/>
      <c r="I74" s="1321"/>
      <c r="J74" s="1321"/>
      <c r="K74" s="1326"/>
      <c r="L74" s="1326"/>
      <c r="M74" s="1326"/>
      <c r="N74" s="1326"/>
      <c r="AM74" s="40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5"/>
      <c r="G75" s="1321"/>
      <c r="H75" s="1321"/>
      <c r="I75" s="1316"/>
      <c r="J75" s="1316"/>
      <c r="K75" s="1322"/>
      <c r="L75" s="1322"/>
      <c r="M75" s="1322"/>
      <c r="N75" s="1322"/>
      <c r="AM75" s="404"/>
      <c r="AN75" s="1323"/>
      <c r="AO75" s="1323"/>
      <c r="AP75" s="1323"/>
      <c r="AQ75" s="1323"/>
      <c r="AR75" s="1323"/>
      <c r="AS75" s="1323"/>
      <c r="AT75" s="1323"/>
      <c r="AU75" s="1323"/>
      <c r="AV75" s="1323"/>
      <c r="AW75" s="1323"/>
      <c r="AX75" s="1323"/>
      <c r="AY75" s="1323"/>
      <c r="AZ75" s="1323"/>
      <c r="BA75" s="1323"/>
      <c r="BB75" s="1323" t="s">
        <v>618</v>
      </c>
      <c r="BC75" s="1323"/>
      <c r="BD75" s="1323"/>
      <c r="BE75" s="1323"/>
      <c r="BF75" s="1323"/>
      <c r="BG75" s="1323"/>
      <c r="BH75" s="1323"/>
      <c r="BI75" s="1323"/>
      <c r="BJ75" s="1323"/>
      <c r="BK75" s="1323"/>
      <c r="BL75" s="1323"/>
      <c r="BM75" s="1323"/>
      <c r="BN75" s="1323"/>
      <c r="BO75" s="1323"/>
      <c r="BP75" s="1306">
        <v>5.9</v>
      </c>
      <c r="BQ75" s="1306"/>
      <c r="BR75" s="1306"/>
      <c r="BS75" s="1306"/>
      <c r="BT75" s="1306"/>
      <c r="BU75" s="1306"/>
      <c r="BV75" s="1306"/>
      <c r="BW75" s="1306"/>
      <c r="BX75" s="1306">
        <v>5.2</v>
      </c>
      <c r="BY75" s="1306"/>
      <c r="BZ75" s="1306"/>
      <c r="CA75" s="1306"/>
      <c r="CB75" s="1306"/>
      <c r="CC75" s="1306"/>
      <c r="CD75" s="1306"/>
      <c r="CE75" s="1306"/>
      <c r="CF75" s="1306">
        <v>4.7</v>
      </c>
      <c r="CG75" s="1306"/>
      <c r="CH75" s="1306"/>
      <c r="CI75" s="1306"/>
      <c r="CJ75" s="1306"/>
      <c r="CK75" s="1306"/>
      <c r="CL75" s="1306"/>
      <c r="CM75" s="1306"/>
      <c r="CN75" s="1306">
        <v>4.4000000000000004</v>
      </c>
      <c r="CO75" s="1306"/>
      <c r="CP75" s="1306"/>
      <c r="CQ75" s="1306"/>
      <c r="CR75" s="1306"/>
      <c r="CS75" s="1306"/>
      <c r="CT75" s="1306"/>
      <c r="CU75" s="1306"/>
      <c r="CV75" s="1306">
        <v>4.3</v>
      </c>
      <c r="CW75" s="1306"/>
      <c r="CX75" s="1306"/>
      <c r="CY75" s="1306"/>
      <c r="CZ75" s="1306"/>
      <c r="DA75" s="1306"/>
      <c r="DB75" s="1306"/>
      <c r="DC75" s="1306"/>
    </row>
    <row r="76" spans="2:107">
      <c r="B76" s="395"/>
      <c r="G76" s="1321"/>
      <c r="H76" s="1321"/>
      <c r="I76" s="1316"/>
      <c r="J76" s="1316"/>
      <c r="K76" s="1322"/>
      <c r="L76" s="1322"/>
      <c r="M76" s="1322"/>
      <c r="N76" s="1322"/>
      <c r="AM76" s="40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5"/>
      <c r="G77" s="1316"/>
      <c r="H77" s="1316"/>
      <c r="I77" s="1316"/>
      <c r="J77" s="1316"/>
      <c r="K77" s="1326"/>
      <c r="L77" s="1326"/>
      <c r="M77" s="1326"/>
      <c r="N77" s="1326"/>
      <c r="AN77" s="1320" t="s">
        <v>616</v>
      </c>
      <c r="AO77" s="1320"/>
      <c r="AP77" s="1320"/>
      <c r="AQ77" s="1320"/>
      <c r="AR77" s="1320"/>
      <c r="AS77" s="1320"/>
      <c r="AT77" s="1320"/>
      <c r="AU77" s="1320"/>
      <c r="AV77" s="1320"/>
      <c r="AW77" s="1320"/>
      <c r="AX77" s="1320"/>
      <c r="AY77" s="1320"/>
      <c r="AZ77" s="1320"/>
      <c r="BA77" s="1320"/>
      <c r="BB77" s="1323" t="s">
        <v>614</v>
      </c>
      <c r="BC77" s="1323"/>
      <c r="BD77" s="1323"/>
      <c r="BE77" s="1323"/>
      <c r="BF77" s="1323"/>
      <c r="BG77" s="1323"/>
      <c r="BH77" s="1323"/>
      <c r="BI77" s="1323"/>
      <c r="BJ77" s="1323"/>
      <c r="BK77" s="1323"/>
      <c r="BL77" s="1323"/>
      <c r="BM77" s="1323"/>
      <c r="BN77" s="1323"/>
      <c r="BO77" s="1323"/>
      <c r="BP77" s="1306">
        <v>35.700000000000003</v>
      </c>
      <c r="BQ77" s="1306"/>
      <c r="BR77" s="1306"/>
      <c r="BS77" s="1306"/>
      <c r="BT77" s="1306"/>
      <c r="BU77" s="1306"/>
      <c r="BV77" s="1306"/>
      <c r="BW77" s="1306"/>
      <c r="BX77" s="1306">
        <v>32.5</v>
      </c>
      <c r="BY77" s="1306"/>
      <c r="BZ77" s="1306"/>
      <c r="CA77" s="1306"/>
      <c r="CB77" s="1306"/>
      <c r="CC77" s="1306"/>
      <c r="CD77" s="1306"/>
      <c r="CE77" s="1306"/>
      <c r="CF77" s="1306">
        <v>30.2</v>
      </c>
      <c r="CG77" s="1306"/>
      <c r="CH77" s="1306"/>
      <c r="CI77" s="1306"/>
      <c r="CJ77" s="1306"/>
      <c r="CK77" s="1306"/>
      <c r="CL77" s="1306"/>
      <c r="CM77" s="1306"/>
      <c r="CN77" s="1306">
        <v>25.4</v>
      </c>
      <c r="CO77" s="1306"/>
      <c r="CP77" s="1306"/>
      <c r="CQ77" s="1306"/>
      <c r="CR77" s="1306"/>
      <c r="CS77" s="1306"/>
      <c r="CT77" s="1306"/>
      <c r="CU77" s="1306"/>
      <c r="CV77" s="1306">
        <v>22.9</v>
      </c>
      <c r="CW77" s="1306"/>
      <c r="CX77" s="1306"/>
      <c r="CY77" s="1306"/>
      <c r="CZ77" s="1306"/>
      <c r="DA77" s="1306"/>
      <c r="DB77" s="1306"/>
      <c r="DC77" s="1306"/>
    </row>
    <row r="78" spans="2:107">
      <c r="B78" s="395"/>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5"/>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618</v>
      </c>
      <c r="BC79" s="1323"/>
      <c r="BD79" s="1323"/>
      <c r="BE79" s="1323"/>
      <c r="BF79" s="1323"/>
      <c r="BG79" s="1323"/>
      <c r="BH79" s="1323"/>
      <c r="BI79" s="1323"/>
      <c r="BJ79" s="1323"/>
      <c r="BK79" s="1323"/>
      <c r="BL79" s="1323"/>
      <c r="BM79" s="1323"/>
      <c r="BN79" s="1323"/>
      <c r="BO79" s="1323"/>
      <c r="BP79" s="1306">
        <v>8</v>
      </c>
      <c r="BQ79" s="1306"/>
      <c r="BR79" s="1306"/>
      <c r="BS79" s="1306"/>
      <c r="BT79" s="1306"/>
      <c r="BU79" s="1306"/>
      <c r="BV79" s="1306"/>
      <c r="BW79" s="1306"/>
      <c r="BX79" s="1306">
        <v>8.1999999999999993</v>
      </c>
      <c r="BY79" s="1306"/>
      <c r="BZ79" s="1306"/>
      <c r="CA79" s="1306"/>
      <c r="CB79" s="1306"/>
      <c r="CC79" s="1306"/>
      <c r="CD79" s="1306"/>
      <c r="CE79" s="1306"/>
      <c r="CF79" s="1306">
        <v>8</v>
      </c>
      <c r="CG79" s="1306"/>
      <c r="CH79" s="1306"/>
      <c r="CI79" s="1306"/>
      <c r="CJ79" s="1306"/>
      <c r="CK79" s="1306"/>
      <c r="CL79" s="1306"/>
      <c r="CM79" s="1306"/>
      <c r="CN79" s="1306">
        <v>7.8</v>
      </c>
      <c r="CO79" s="1306"/>
      <c r="CP79" s="1306"/>
      <c r="CQ79" s="1306"/>
      <c r="CR79" s="1306"/>
      <c r="CS79" s="1306"/>
      <c r="CT79" s="1306"/>
      <c r="CU79" s="1306"/>
      <c r="CV79" s="1306">
        <v>7.7</v>
      </c>
      <c r="CW79" s="1306"/>
      <c r="CX79" s="1306"/>
      <c r="CY79" s="1306"/>
      <c r="CZ79" s="1306"/>
      <c r="DA79" s="1306"/>
      <c r="DB79" s="1306"/>
      <c r="DC79" s="1306"/>
    </row>
    <row r="80" spans="2:107">
      <c r="B80" s="395"/>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YsRFPH5bJNLLMoqfxm+4gjcUqpOD6QUz0YBlL0Ou6oZDaF3ha09LaY+WVocjqGKbPHgpYrrSaWA5g5DTJlDfzg==" saltValue="rbhAqDxQZxsN1Q4OIV6Q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40DD-E13A-4C7F-98D3-2112C4ECC5D7}">
  <sheetPr>
    <pageSetUpPr fitToPage="1"/>
  </sheetPr>
  <dimension ref="A1:DR125"/>
  <sheetViews>
    <sheetView showGridLines="0" zoomScale="70" zoomScaleNormal="70" zoomScaleSheetLayoutView="70" workbookViewId="0">
      <selection activeCell="BL51" sqref="BL51"/>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504</v>
      </c>
    </row>
  </sheetData>
  <sheetProtection algorithmName="SHA-512" hashValue="NRtSSMMmFBRZe52Jw950l1uzfsDbWZb9NtcZ57ZrcMbohRJ6yfn63Aub0iMAHJpAn02IHqEjE+zeieF+Q7lkVg==" saltValue="Z7HEKHpLOD9w6trLKqk4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A8951-F7EE-4198-AF46-1285632D8B06}">
  <sheetPr>
    <pageSetUpPr fitToPage="1"/>
  </sheetPr>
  <dimension ref="A1:DR125"/>
  <sheetViews>
    <sheetView showGridLines="0" topLeftCell="D1" zoomScale="70" zoomScaleNormal="70" zoomScaleSheetLayoutView="55" workbookViewId="0">
      <selection activeCell="AG67" sqref="AG67"/>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504</v>
      </c>
    </row>
  </sheetData>
  <sheetProtection algorithmName="SHA-512" hashValue="Ys827YrLP9DBqE6yi09uB6g6m5RSWpObTnfCEDj+7pUwT3swqnHKhCkcYJ6n9ObNiWYVPMXr0KhfcRYyx0O9Jw==" saltValue="Irm+bQoTNt0yfNTg3WNk9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47470</v>
      </c>
      <c r="E3" s="162"/>
      <c r="F3" s="163">
        <v>77507</v>
      </c>
      <c r="G3" s="164"/>
      <c r="H3" s="165"/>
    </row>
    <row r="4" spans="1:8">
      <c r="A4" s="166"/>
      <c r="B4" s="167"/>
      <c r="C4" s="168"/>
      <c r="D4" s="169">
        <v>24849</v>
      </c>
      <c r="E4" s="170"/>
      <c r="F4" s="171">
        <v>42788</v>
      </c>
      <c r="G4" s="172"/>
      <c r="H4" s="173"/>
    </row>
    <row r="5" spans="1:8">
      <c r="A5" s="154" t="s">
        <v>550</v>
      </c>
      <c r="B5" s="159"/>
      <c r="C5" s="160"/>
      <c r="D5" s="161">
        <v>81863</v>
      </c>
      <c r="E5" s="162"/>
      <c r="F5" s="163">
        <v>67319</v>
      </c>
      <c r="G5" s="164"/>
      <c r="H5" s="165"/>
    </row>
    <row r="6" spans="1:8">
      <c r="A6" s="166"/>
      <c r="B6" s="167"/>
      <c r="C6" s="168"/>
      <c r="D6" s="169">
        <v>62975</v>
      </c>
      <c r="E6" s="170"/>
      <c r="F6" s="171">
        <v>38101</v>
      </c>
      <c r="G6" s="172"/>
      <c r="H6" s="173"/>
    </row>
    <row r="7" spans="1:8">
      <c r="A7" s="154" t="s">
        <v>551</v>
      </c>
      <c r="B7" s="159"/>
      <c r="C7" s="160"/>
      <c r="D7" s="161">
        <v>90231</v>
      </c>
      <c r="E7" s="162"/>
      <c r="F7" s="163">
        <v>70615</v>
      </c>
      <c r="G7" s="164"/>
      <c r="H7" s="165"/>
    </row>
    <row r="8" spans="1:8">
      <c r="A8" s="166"/>
      <c r="B8" s="167"/>
      <c r="C8" s="168"/>
      <c r="D8" s="169">
        <v>69796</v>
      </c>
      <c r="E8" s="170"/>
      <c r="F8" s="171">
        <v>37382</v>
      </c>
      <c r="G8" s="172"/>
      <c r="H8" s="173"/>
    </row>
    <row r="9" spans="1:8">
      <c r="A9" s="154" t="s">
        <v>552</v>
      </c>
      <c r="B9" s="159"/>
      <c r="C9" s="160"/>
      <c r="D9" s="161">
        <v>93834</v>
      </c>
      <c r="E9" s="162"/>
      <c r="F9" s="163">
        <v>69185</v>
      </c>
      <c r="G9" s="164"/>
      <c r="H9" s="165"/>
    </row>
    <row r="10" spans="1:8">
      <c r="A10" s="166"/>
      <c r="B10" s="167"/>
      <c r="C10" s="168"/>
      <c r="D10" s="169">
        <v>83916</v>
      </c>
      <c r="E10" s="170"/>
      <c r="F10" s="171">
        <v>38519</v>
      </c>
      <c r="G10" s="172"/>
      <c r="H10" s="173"/>
    </row>
    <row r="11" spans="1:8">
      <c r="A11" s="154" t="s">
        <v>553</v>
      </c>
      <c r="B11" s="159"/>
      <c r="C11" s="160"/>
      <c r="D11" s="161">
        <v>38695</v>
      </c>
      <c r="E11" s="162"/>
      <c r="F11" s="163">
        <v>70166</v>
      </c>
      <c r="G11" s="164"/>
      <c r="H11" s="165"/>
    </row>
    <row r="12" spans="1:8">
      <c r="A12" s="166"/>
      <c r="B12" s="167"/>
      <c r="C12" s="174"/>
      <c r="D12" s="169">
        <v>28914</v>
      </c>
      <c r="E12" s="170"/>
      <c r="F12" s="171">
        <v>36115</v>
      </c>
      <c r="G12" s="172"/>
      <c r="H12" s="173"/>
    </row>
    <row r="13" spans="1:8">
      <c r="A13" s="154"/>
      <c r="B13" s="159"/>
      <c r="C13" s="175"/>
      <c r="D13" s="176">
        <v>70419</v>
      </c>
      <c r="E13" s="177"/>
      <c r="F13" s="178">
        <v>70958</v>
      </c>
      <c r="G13" s="179"/>
      <c r="H13" s="165"/>
    </row>
    <row r="14" spans="1:8">
      <c r="A14" s="166"/>
      <c r="B14" s="167"/>
      <c r="C14" s="168"/>
      <c r="D14" s="169">
        <v>54090</v>
      </c>
      <c r="E14" s="170"/>
      <c r="F14" s="171">
        <v>38581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8.7100000000000009</v>
      </c>
      <c r="C19" s="180">
        <f>ROUND(VALUE(SUBSTITUTE(実質収支比率等に係る経年分析!G$48,"▲","-")),2)</f>
        <v>6.85</v>
      </c>
      <c r="D19" s="180">
        <f>ROUND(VALUE(SUBSTITUTE(実質収支比率等に係る経年分析!H$48,"▲","-")),2)</f>
        <v>8</v>
      </c>
      <c r="E19" s="180">
        <f>ROUND(VALUE(SUBSTITUTE(実質収支比率等に係る経年分析!I$48,"▲","-")),2)</f>
        <v>8.31</v>
      </c>
      <c r="F19" s="180">
        <f>ROUND(VALUE(SUBSTITUTE(実質収支比率等に係る経年分析!J$48,"▲","-")),2)</f>
        <v>7.48</v>
      </c>
    </row>
    <row r="20" spans="1:11">
      <c r="A20" s="180" t="s">
        <v>55</v>
      </c>
      <c r="B20" s="180">
        <f>ROUND(VALUE(SUBSTITUTE(実質収支比率等に係る経年分析!F$47,"▲","-")),2)</f>
        <v>21.43</v>
      </c>
      <c r="C20" s="180">
        <f>ROUND(VALUE(SUBSTITUTE(実質収支比率等に係る経年分析!G$47,"▲","-")),2)</f>
        <v>21.87</v>
      </c>
      <c r="D20" s="180">
        <f>ROUND(VALUE(SUBSTITUTE(実質収支比率等に係る経年分析!H$47,"▲","-")),2)</f>
        <v>21.69</v>
      </c>
      <c r="E20" s="180">
        <f>ROUND(VALUE(SUBSTITUTE(実質収支比率等に係る経年分析!I$47,"▲","-")),2)</f>
        <v>21.16</v>
      </c>
      <c r="F20" s="180">
        <f>ROUND(VALUE(SUBSTITUTE(実質収支比率等に係る経年分析!J$47,"▲","-")),2)</f>
        <v>19.75</v>
      </c>
    </row>
    <row r="21" spans="1:11">
      <c r="A21" s="180" t="s">
        <v>56</v>
      </c>
      <c r="B21" s="180">
        <f>IF(ISNUMBER(VALUE(SUBSTITUTE(実質収支比率等に係る経年分析!F$49,"▲","-"))),ROUND(VALUE(SUBSTITUTE(実質収支比率等に係る経年分析!F$49,"▲","-")),2),NA())</f>
        <v>6.27</v>
      </c>
      <c r="C21" s="180">
        <f>IF(ISNUMBER(VALUE(SUBSTITUTE(実質収支比率等に係る経年分析!G$49,"▲","-"))),ROUND(VALUE(SUBSTITUTE(実質収支比率等に係る経年分析!G$49,"▲","-")),2),NA())</f>
        <v>1.28</v>
      </c>
      <c r="D21" s="180">
        <f>IF(ISNUMBER(VALUE(SUBSTITUTE(実質収支比率等に係る経年分析!H$49,"▲","-"))),ROUND(VALUE(SUBSTITUTE(実質収支比率等に係る経年分析!H$49,"▲","-")),2),NA())</f>
        <v>5.2</v>
      </c>
      <c r="E21" s="180">
        <f>IF(ISNUMBER(VALUE(SUBSTITUTE(実質収支比率等に係る経年分析!I$49,"▲","-"))),ROUND(VALUE(SUBSTITUTE(実質収支比率等に係る経年分析!I$49,"▲","-")),2),NA())</f>
        <v>5.37</v>
      </c>
      <c r="F21" s="180">
        <f>IF(ISNUMBER(VALUE(SUBSTITUTE(実質収支比率等に係る経年分析!J$49,"▲","-"))),ROUND(VALUE(SUBSTITUTE(実質収支比率等に係る経年分析!J$49,"▲","-")),2),NA())</f>
        <v>0.08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温泉給湯事業特別会計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山梨県北岳山荘管理事業特別会計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自動車運送事業会計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8.7100000000000009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8.3000000000000007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3497</v>
      </c>
      <c r="E42" s="182"/>
      <c r="F42" s="182"/>
      <c r="G42" s="182">
        <f>'実質公債費比率（分子）の構造'!L$52</f>
        <v>3555</v>
      </c>
      <c r="H42" s="182"/>
      <c r="I42" s="182"/>
      <c r="J42" s="182">
        <f>'実質公債費比率（分子）の構造'!M$52</f>
        <v>3799</v>
      </c>
      <c r="K42" s="182"/>
      <c r="L42" s="182"/>
      <c r="M42" s="182">
        <f>'実質公債費比率（分子）の構造'!N$52</f>
        <v>4075</v>
      </c>
      <c r="N42" s="182"/>
      <c r="O42" s="182"/>
      <c r="P42" s="182">
        <f>'実質公債費比率（分子）の構造'!O$52</f>
        <v>4352</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47</v>
      </c>
      <c r="C45" s="182"/>
      <c r="D45" s="182"/>
      <c r="E45" s="182">
        <f>'実質公債費比率（分子）の構造'!L$49</f>
        <v>47</v>
      </c>
      <c r="F45" s="182"/>
      <c r="G45" s="182"/>
      <c r="H45" s="182">
        <f>'実質公債費比率（分子）の構造'!M$49</f>
        <v>57</v>
      </c>
      <c r="I45" s="182"/>
      <c r="J45" s="182"/>
      <c r="K45" s="182">
        <f>'実質公債費比率（分子）の構造'!N$49</f>
        <v>83</v>
      </c>
      <c r="L45" s="182"/>
      <c r="M45" s="182"/>
      <c r="N45" s="182">
        <f>'実質公債費比率（分子）の構造'!O$49</f>
        <v>102</v>
      </c>
      <c r="O45" s="182"/>
      <c r="P45" s="182"/>
    </row>
    <row r="46" spans="1:16">
      <c r="A46" s="182" t="s">
        <v>67</v>
      </c>
      <c r="B46" s="182">
        <f>'実質公債費比率（分子）の構造'!K$48</f>
        <v>960</v>
      </c>
      <c r="C46" s="182"/>
      <c r="D46" s="182"/>
      <c r="E46" s="182">
        <f>'実質公債費比率（分子）の構造'!L$48</f>
        <v>969</v>
      </c>
      <c r="F46" s="182"/>
      <c r="G46" s="182"/>
      <c r="H46" s="182">
        <f>'実質公債費比率（分子）の構造'!M$48</f>
        <v>977</v>
      </c>
      <c r="I46" s="182"/>
      <c r="J46" s="182"/>
      <c r="K46" s="182">
        <f>'実質公債費比率（分子）の構造'!N$48</f>
        <v>997</v>
      </c>
      <c r="L46" s="182"/>
      <c r="M46" s="182"/>
      <c r="N46" s="182">
        <f>'実質公債費比率（分子）の構造'!O$48</f>
        <v>1046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3298</v>
      </c>
      <c r="C49" s="182"/>
      <c r="D49" s="182"/>
      <c r="E49" s="182">
        <f>'実質公債費比率（分子）の構造'!L$45</f>
        <v>3186</v>
      </c>
      <c r="F49" s="182"/>
      <c r="G49" s="182"/>
      <c r="H49" s="182">
        <f>'実質公債費比率（分子）の構造'!M$45</f>
        <v>3465</v>
      </c>
      <c r="I49" s="182"/>
      <c r="J49" s="182"/>
      <c r="K49" s="182">
        <f>'実質公債費比率（分子）の構造'!N$45</f>
        <v>3641</v>
      </c>
      <c r="L49" s="182"/>
      <c r="M49" s="182"/>
      <c r="N49" s="182">
        <f>'実質公債費比率（分子）の構造'!O$45</f>
        <v>3832</v>
      </c>
      <c r="O49" s="182"/>
      <c r="P49" s="182"/>
    </row>
    <row r="50" spans="1:16">
      <c r="A50" s="182" t="s">
        <v>71</v>
      </c>
      <c r="B50" s="182" t="e">
        <f>NA()</f>
        <v>#N/A</v>
      </c>
      <c r="C50" s="182">
        <f>IF(ISNUMBER('実質公債費比率（分子）の構造'!K$53),'実質公債費比率（分子）の構造'!K$53,NA())</f>
        <v>809</v>
      </c>
      <c r="D50" s="182" t="e">
        <f>NA()</f>
        <v>#N/A</v>
      </c>
      <c r="E50" s="182" t="e">
        <f>NA()</f>
        <v>#N/A</v>
      </c>
      <c r="F50" s="182">
        <f>IF(ISNUMBER('実質公債費比率（分子）の構造'!L$53),'実質公債費比率（分子）の構造'!L$53,NA())</f>
        <v>648</v>
      </c>
      <c r="G50" s="182" t="e">
        <f>NA()</f>
        <v>#N/A</v>
      </c>
      <c r="H50" s="182" t="e">
        <f>NA()</f>
        <v>#N/A</v>
      </c>
      <c r="I50" s="182">
        <f>IF(ISNUMBER('実質公債費比率（分子）の構造'!M$53),'実質公債費比率（分子）の構造'!M$53,NA())</f>
        <v>701</v>
      </c>
      <c r="J50" s="182" t="e">
        <f>NA()</f>
        <v>#N/A</v>
      </c>
      <c r="K50" s="182" t="e">
        <f>NA()</f>
        <v>#N/A</v>
      </c>
      <c r="L50" s="182">
        <f>IF(ISNUMBER('実質公債費比率（分子）の構造'!N$53),'実質公債費比率（分子）の構造'!N$53,NA())</f>
        <v>647</v>
      </c>
      <c r="M50" s="182" t="e">
        <f>NA()</f>
        <v>#N/A</v>
      </c>
      <c r="N50" s="182" t="e">
        <f>NA()</f>
        <v>#N/A</v>
      </c>
      <c r="O50" s="182">
        <f>IF(ISNUMBER('実質公債費比率（分子）の構造'!O$53),'実質公債費比率（分子）の構造'!O$53,NA())</f>
        <v>629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34538</v>
      </c>
      <c r="E56" s="181"/>
      <c r="F56" s="181"/>
      <c r="G56" s="181">
        <f>'将来負担比率（分子）の構造'!J$52</f>
        <v>35591</v>
      </c>
      <c r="H56" s="181"/>
      <c r="I56" s="181"/>
      <c r="J56" s="181">
        <f>'将来負担比率（分子）の構造'!K$52</f>
        <v>37097</v>
      </c>
      <c r="K56" s="181"/>
      <c r="L56" s="181"/>
      <c r="M56" s="181">
        <f>'将来負担比率（分子）の構造'!L$52</f>
        <v>38565</v>
      </c>
      <c r="N56" s="181"/>
      <c r="O56" s="181"/>
      <c r="P56" s="181">
        <f>'将来負担比率（分子）の構造'!M$52</f>
        <v>36794</v>
      </c>
    </row>
    <row r="57" spans="1:16">
      <c r="A57" s="181" t="s">
        <v>42</v>
      </c>
      <c r="B57" s="181"/>
      <c r="C57" s="181"/>
      <c r="D57" s="181">
        <f>'将来負担比率（分子）の構造'!I$51</f>
        <v>15</v>
      </c>
      <c r="E57" s="181"/>
      <c r="F57" s="181"/>
      <c r="G57" s="181">
        <f>'将来負担比率（分子）の構造'!J$51</f>
        <v>13</v>
      </c>
      <c r="H57" s="181"/>
      <c r="I57" s="181"/>
      <c r="J57" s="181">
        <f>'将来負担比率（分子）の構造'!K$51</f>
        <v>10</v>
      </c>
      <c r="K57" s="181"/>
      <c r="L57" s="181"/>
      <c r="M57" s="181">
        <f>'将来負担比率（分子）の構造'!L$51</f>
        <v>8</v>
      </c>
      <c r="N57" s="181"/>
      <c r="O57" s="181"/>
      <c r="P57" s="181">
        <f>'将来負担比率（分子）の構造'!M$51</f>
        <v>5</v>
      </c>
    </row>
    <row r="58" spans="1:16">
      <c r="A58" s="181" t="s">
        <v>41</v>
      </c>
      <c r="B58" s="181"/>
      <c r="C58" s="181"/>
      <c r="D58" s="181">
        <f>'将来負担比率（分子）の構造'!I$50</f>
        <v>11619</v>
      </c>
      <c r="E58" s="181"/>
      <c r="F58" s="181"/>
      <c r="G58" s="181">
        <f>'将来負担比率（分子）の構造'!J$50</f>
        <v>12828</v>
      </c>
      <c r="H58" s="181"/>
      <c r="I58" s="181"/>
      <c r="J58" s="181">
        <f>'将来負担比率（分子）の構造'!K$50</f>
        <v>13068</v>
      </c>
      <c r="K58" s="181"/>
      <c r="L58" s="181"/>
      <c r="M58" s="181">
        <f>'将来負担比率（分子）の構造'!L$50</f>
        <v>13641</v>
      </c>
      <c r="N58" s="181"/>
      <c r="O58" s="181"/>
      <c r="P58" s="181">
        <f>'将来負担比率（分子）の構造'!M$50</f>
        <v>15511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5226</v>
      </c>
      <c r="C62" s="181"/>
      <c r="D62" s="181"/>
      <c r="E62" s="181">
        <f>'将来負担比率（分子）の構造'!J$45</f>
        <v>5121</v>
      </c>
      <c r="F62" s="181"/>
      <c r="G62" s="181"/>
      <c r="H62" s="181">
        <f>'将来負担比率（分子）の構造'!K$45</f>
        <v>4948</v>
      </c>
      <c r="I62" s="181"/>
      <c r="J62" s="181"/>
      <c r="K62" s="181">
        <f>'将来負担比率（分子）の構造'!L$45</f>
        <v>4940</v>
      </c>
      <c r="L62" s="181"/>
      <c r="M62" s="181"/>
      <c r="N62" s="181">
        <f>'将来負担比率（分子）の構造'!M$45</f>
        <v>4839</v>
      </c>
      <c r="O62" s="181"/>
      <c r="P62" s="181"/>
    </row>
    <row r="63" spans="1:16">
      <c r="A63" s="181" t="s">
        <v>34</v>
      </c>
      <c r="B63" s="181">
        <f>'将来負担比率（分子）の構造'!I$44</f>
        <v>1118</v>
      </c>
      <c r="C63" s="181"/>
      <c r="D63" s="181"/>
      <c r="E63" s="181">
        <f>'将来負担比率（分子）の構造'!J$44</f>
        <v>1141</v>
      </c>
      <c r="F63" s="181"/>
      <c r="G63" s="181"/>
      <c r="H63" s="181">
        <f>'将来負担比率（分子）の構造'!K$44</f>
        <v>1169</v>
      </c>
      <c r="I63" s="181"/>
      <c r="J63" s="181"/>
      <c r="K63" s="181">
        <f>'将来負担比率（分子）の構造'!L$44</f>
        <v>1218</v>
      </c>
      <c r="L63" s="181"/>
      <c r="M63" s="181"/>
      <c r="N63" s="181">
        <f>'将来負担比率（分子）の構造'!M$44</f>
        <v>1121</v>
      </c>
      <c r="O63" s="181"/>
      <c r="P63" s="181"/>
    </row>
    <row r="64" spans="1:16">
      <c r="A64" s="181" t="s">
        <v>33</v>
      </c>
      <c r="B64" s="181">
        <f>'将来負担比率（分子）の構造'!I$43</f>
        <v>13273</v>
      </c>
      <c r="C64" s="181"/>
      <c r="D64" s="181"/>
      <c r="E64" s="181">
        <f>'将来負担比率（分子）の構造'!J$43</f>
        <v>12858</v>
      </c>
      <c r="F64" s="181"/>
      <c r="G64" s="181"/>
      <c r="H64" s="181">
        <f>'将来負担比率（分子）の構造'!K$43</f>
        <v>12790</v>
      </c>
      <c r="I64" s="181"/>
      <c r="J64" s="181"/>
      <c r="K64" s="181">
        <f>'将来負担比率（分子）の構造'!L$43</f>
        <v>12643</v>
      </c>
      <c r="L64" s="181"/>
      <c r="M64" s="181"/>
      <c r="N64" s="181">
        <f>'将来負担比率（分子）の構造'!M$43</f>
        <v>12709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25719</v>
      </c>
      <c r="C66" s="181"/>
      <c r="D66" s="181"/>
      <c r="E66" s="181">
        <f>'将来負担比率（分子）の構造'!J$41</f>
        <v>27606</v>
      </c>
      <c r="F66" s="181"/>
      <c r="G66" s="181"/>
      <c r="H66" s="181">
        <f>'将来負担比率（分子）の構造'!K$41</f>
        <v>29691</v>
      </c>
      <c r="I66" s="181"/>
      <c r="J66" s="181"/>
      <c r="K66" s="181">
        <f>'将来負担比率（分子）の構造'!L$41</f>
        <v>31898</v>
      </c>
      <c r="L66" s="181"/>
      <c r="M66" s="181"/>
      <c r="N66" s="181">
        <f>'将来負担比率（分子）の構造'!M$41</f>
        <v>30414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4068</v>
      </c>
      <c r="C72" s="185">
        <f>基金残高に係る経年分析!G55</f>
        <v>4070</v>
      </c>
      <c r="D72" s="185">
        <f>基金残高に係る経年分析!H55</f>
        <v>3848</v>
      </c>
    </row>
    <row r="73" spans="1:16">
      <c r="A73" s="184" t="s">
        <v>78</v>
      </c>
      <c r="B73" s="185">
        <f>基金残高に係る経年分析!F56</f>
        <v>2623</v>
      </c>
      <c r="C73" s="185">
        <f>基金残高に係る経年分析!G56</f>
        <v>2768</v>
      </c>
      <c r="D73" s="185">
        <f>基金残高に係る経年分析!H56</f>
        <v>2769</v>
      </c>
    </row>
    <row r="74" spans="1:16">
      <c r="A74" s="184" t="s">
        <v>79</v>
      </c>
      <c r="B74" s="185">
        <f>基金残高に係る経年分析!F57</f>
        <v>8688</v>
      </c>
      <c r="C74" s="185">
        <f>基金残高に係る経年分析!G57</f>
        <v>8642</v>
      </c>
      <c r="D74" s="185">
        <f>基金残高に係る経年分析!H57</f>
        <v>10378</v>
      </c>
    </row>
  </sheetData>
  <sheetProtection algorithmName="SHA-512" hashValue="iEgKRxx54QDmD94Ny8ssH0OFCgdcRVqKc1jFy2cPHKNqjMvZirg4k7Ib/1vZUyj2IvO3OsyK5vPP4HG445I6hg==" saltValue="XnGeOBwtUz4C5vSPBZIV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8776516</v>
      </c>
      <c r="S5" s="673"/>
      <c r="T5" s="673"/>
      <c r="U5" s="673"/>
      <c r="V5" s="673"/>
      <c r="W5" s="673"/>
      <c r="X5" s="673"/>
      <c r="Y5" s="674"/>
      <c r="Z5" s="675">
        <v>27.1</v>
      </c>
      <c r="AA5" s="675"/>
      <c r="AB5" s="675"/>
      <c r="AC5" s="675"/>
      <c r="AD5" s="676">
        <v>8776516</v>
      </c>
      <c r="AE5" s="676"/>
      <c r="AF5" s="676"/>
      <c r="AG5" s="676"/>
      <c r="AH5" s="676"/>
      <c r="AI5" s="676"/>
      <c r="AJ5" s="676"/>
      <c r="AK5" s="676"/>
      <c r="AL5" s="677">
        <v>46.4</v>
      </c>
      <c r="AM5" s="678"/>
      <c r="AN5" s="678"/>
      <c r="AO5" s="679"/>
      <c r="AP5" s="669" t="s">
        <v>228</v>
      </c>
      <c r="AQ5" s="670"/>
      <c r="AR5" s="670"/>
      <c r="AS5" s="670"/>
      <c r="AT5" s="670"/>
      <c r="AU5" s="670"/>
      <c r="AV5" s="670"/>
      <c r="AW5" s="670"/>
      <c r="AX5" s="670"/>
      <c r="AY5" s="670"/>
      <c r="AZ5" s="670"/>
      <c r="BA5" s="670"/>
      <c r="BB5" s="670"/>
      <c r="BC5" s="670"/>
      <c r="BD5" s="670"/>
      <c r="BE5" s="670"/>
      <c r="BF5" s="671"/>
      <c r="BG5" s="683">
        <v>8767953</v>
      </c>
      <c r="BH5" s="684"/>
      <c r="BI5" s="684"/>
      <c r="BJ5" s="684"/>
      <c r="BK5" s="684"/>
      <c r="BL5" s="684"/>
      <c r="BM5" s="684"/>
      <c r="BN5" s="685"/>
      <c r="BO5" s="686">
        <v>99.9</v>
      </c>
      <c r="BP5" s="686"/>
      <c r="BQ5" s="686"/>
      <c r="BR5" s="686"/>
      <c r="BS5" s="687">
        <v>28658</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263877</v>
      </c>
      <c r="S6" s="684"/>
      <c r="T6" s="684"/>
      <c r="U6" s="684"/>
      <c r="V6" s="684"/>
      <c r="W6" s="684"/>
      <c r="X6" s="684"/>
      <c r="Y6" s="685"/>
      <c r="Z6" s="686">
        <v>0.8</v>
      </c>
      <c r="AA6" s="686"/>
      <c r="AB6" s="686"/>
      <c r="AC6" s="686"/>
      <c r="AD6" s="687">
        <v>263877</v>
      </c>
      <c r="AE6" s="687"/>
      <c r="AF6" s="687"/>
      <c r="AG6" s="687"/>
      <c r="AH6" s="687"/>
      <c r="AI6" s="687"/>
      <c r="AJ6" s="687"/>
      <c r="AK6" s="687"/>
      <c r="AL6" s="688">
        <v>1.4</v>
      </c>
      <c r="AM6" s="689"/>
      <c r="AN6" s="689"/>
      <c r="AO6" s="690"/>
      <c r="AP6" s="680" t="s">
        <v>233</v>
      </c>
      <c r="AQ6" s="681"/>
      <c r="AR6" s="681"/>
      <c r="AS6" s="681"/>
      <c r="AT6" s="681"/>
      <c r="AU6" s="681"/>
      <c r="AV6" s="681"/>
      <c r="AW6" s="681"/>
      <c r="AX6" s="681"/>
      <c r="AY6" s="681"/>
      <c r="AZ6" s="681"/>
      <c r="BA6" s="681"/>
      <c r="BB6" s="681"/>
      <c r="BC6" s="681"/>
      <c r="BD6" s="681"/>
      <c r="BE6" s="681"/>
      <c r="BF6" s="682"/>
      <c r="BG6" s="683">
        <v>8767953</v>
      </c>
      <c r="BH6" s="684"/>
      <c r="BI6" s="684"/>
      <c r="BJ6" s="684"/>
      <c r="BK6" s="684"/>
      <c r="BL6" s="684"/>
      <c r="BM6" s="684"/>
      <c r="BN6" s="685"/>
      <c r="BO6" s="686">
        <v>99.9</v>
      </c>
      <c r="BP6" s="686"/>
      <c r="BQ6" s="686"/>
      <c r="BR6" s="686"/>
      <c r="BS6" s="687">
        <v>28658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213227</v>
      </c>
      <c r="CS6" s="684"/>
      <c r="CT6" s="684"/>
      <c r="CU6" s="684"/>
      <c r="CV6" s="684"/>
      <c r="CW6" s="684"/>
      <c r="CX6" s="684"/>
      <c r="CY6" s="685"/>
      <c r="CZ6" s="677">
        <v>0.7</v>
      </c>
      <c r="DA6" s="678"/>
      <c r="DB6" s="678"/>
      <c r="DC6" s="697"/>
      <c r="DD6" s="692" t="s">
        <v>128</v>
      </c>
      <c r="DE6" s="684"/>
      <c r="DF6" s="684"/>
      <c r="DG6" s="684"/>
      <c r="DH6" s="684"/>
      <c r="DI6" s="684"/>
      <c r="DJ6" s="684"/>
      <c r="DK6" s="684"/>
      <c r="DL6" s="684"/>
      <c r="DM6" s="684"/>
      <c r="DN6" s="684"/>
      <c r="DO6" s="684"/>
      <c r="DP6" s="685"/>
      <c r="DQ6" s="692">
        <v>213227</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7038</v>
      </c>
      <c r="S7" s="684"/>
      <c r="T7" s="684"/>
      <c r="U7" s="684"/>
      <c r="V7" s="684"/>
      <c r="W7" s="684"/>
      <c r="X7" s="684"/>
      <c r="Y7" s="685"/>
      <c r="Z7" s="686">
        <v>0</v>
      </c>
      <c r="AA7" s="686"/>
      <c r="AB7" s="686"/>
      <c r="AC7" s="686"/>
      <c r="AD7" s="687">
        <v>7038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4050144</v>
      </c>
      <c r="BH7" s="684"/>
      <c r="BI7" s="684"/>
      <c r="BJ7" s="684"/>
      <c r="BK7" s="684"/>
      <c r="BL7" s="684"/>
      <c r="BM7" s="684"/>
      <c r="BN7" s="685"/>
      <c r="BO7" s="686">
        <v>46.1</v>
      </c>
      <c r="BP7" s="686"/>
      <c r="BQ7" s="686"/>
      <c r="BR7" s="686"/>
      <c r="BS7" s="687">
        <v>28658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5812811</v>
      </c>
      <c r="CS7" s="684"/>
      <c r="CT7" s="684"/>
      <c r="CU7" s="684"/>
      <c r="CV7" s="684"/>
      <c r="CW7" s="684"/>
      <c r="CX7" s="684"/>
      <c r="CY7" s="685"/>
      <c r="CZ7" s="686">
        <v>18.899999999999999</v>
      </c>
      <c r="DA7" s="686"/>
      <c r="DB7" s="686"/>
      <c r="DC7" s="686"/>
      <c r="DD7" s="692">
        <v>769778</v>
      </c>
      <c r="DE7" s="684"/>
      <c r="DF7" s="684"/>
      <c r="DG7" s="684"/>
      <c r="DH7" s="684"/>
      <c r="DI7" s="684"/>
      <c r="DJ7" s="684"/>
      <c r="DK7" s="684"/>
      <c r="DL7" s="684"/>
      <c r="DM7" s="684"/>
      <c r="DN7" s="684"/>
      <c r="DO7" s="684"/>
      <c r="DP7" s="685"/>
      <c r="DQ7" s="692">
        <v>4762823</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33272</v>
      </c>
      <c r="S8" s="684"/>
      <c r="T8" s="684"/>
      <c r="U8" s="684"/>
      <c r="V8" s="684"/>
      <c r="W8" s="684"/>
      <c r="X8" s="684"/>
      <c r="Y8" s="685"/>
      <c r="Z8" s="686">
        <v>0.1</v>
      </c>
      <c r="AA8" s="686"/>
      <c r="AB8" s="686"/>
      <c r="AC8" s="686"/>
      <c r="AD8" s="687">
        <v>33272</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130720</v>
      </c>
      <c r="BH8" s="684"/>
      <c r="BI8" s="684"/>
      <c r="BJ8" s="684"/>
      <c r="BK8" s="684"/>
      <c r="BL8" s="684"/>
      <c r="BM8" s="684"/>
      <c r="BN8" s="685"/>
      <c r="BO8" s="686">
        <v>1.5</v>
      </c>
      <c r="BP8" s="686"/>
      <c r="BQ8" s="686"/>
      <c r="BR8" s="686"/>
      <c r="BS8" s="692" t="s">
        <v>128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10226069</v>
      </c>
      <c r="CS8" s="684"/>
      <c r="CT8" s="684"/>
      <c r="CU8" s="684"/>
      <c r="CV8" s="684"/>
      <c r="CW8" s="684"/>
      <c r="CX8" s="684"/>
      <c r="CY8" s="685"/>
      <c r="CZ8" s="686">
        <v>33.200000000000003</v>
      </c>
      <c r="DA8" s="686"/>
      <c r="DB8" s="686"/>
      <c r="DC8" s="686"/>
      <c r="DD8" s="692">
        <v>36281</v>
      </c>
      <c r="DE8" s="684"/>
      <c r="DF8" s="684"/>
      <c r="DG8" s="684"/>
      <c r="DH8" s="684"/>
      <c r="DI8" s="684"/>
      <c r="DJ8" s="684"/>
      <c r="DK8" s="684"/>
      <c r="DL8" s="684"/>
      <c r="DM8" s="684"/>
      <c r="DN8" s="684"/>
      <c r="DO8" s="684"/>
      <c r="DP8" s="685"/>
      <c r="DQ8" s="692">
        <v>5639898</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21534</v>
      </c>
      <c r="S9" s="684"/>
      <c r="T9" s="684"/>
      <c r="U9" s="684"/>
      <c r="V9" s="684"/>
      <c r="W9" s="684"/>
      <c r="X9" s="684"/>
      <c r="Y9" s="685"/>
      <c r="Z9" s="686">
        <v>0.1</v>
      </c>
      <c r="AA9" s="686"/>
      <c r="AB9" s="686"/>
      <c r="AC9" s="686"/>
      <c r="AD9" s="687">
        <v>21534</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3373836</v>
      </c>
      <c r="BH9" s="684"/>
      <c r="BI9" s="684"/>
      <c r="BJ9" s="684"/>
      <c r="BK9" s="684"/>
      <c r="BL9" s="684"/>
      <c r="BM9" s="684"/>
      <c r="BN9" s="685"/>
      <c r="BO9" s="686">
        <v>38.4</v>
      </c>
      <c r="BP9" s="686"/>
      <c r="BQ9" s="686"/>
      <c r="BR9" s="686"/>
      <c r="BS9" s="692" t="s">
        <v>128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2234969</v>
      </c>
      <c r="CS9" s="684"/>
      <c r="CT9" s="684"/>
      <c r="CU9" s="684"/>
      <c r="CV9" s="684"/>
      <c r="CW9" s="684"/>
      <c r="CX9" s="684"/>
      <c r="CY9" s="685"/>
      <c r="CZ9" s="686">
        <v>7.3</v>
      </c>
      <c r="DA9" s="686"/>
      <c r="DB9" s="686"/>
      <c r="DC9" s="686"/>
      <c r="DD9" s="692">
        <v>67760</v>
      </c>
      <c r="DE9" s="684"/>
      <c r="DF9" s="684"/>
      <c r="DG9" s="684"/>
      <c r="DH9" s="684"/>
      <c r="DI9" s="684"/>
      <c r="DJ9" s="684"/>
      <c r="DK9" s="684"/>
      <c r="DL9" s="684"/>
      <c r="DM9" s="684"/>
      <c r="DN9" s="684"/>
      <c r="DO9" s="684"/>
      <c r="DP9" s="685"/>
      <c r="DQ9" s="692">
        <v>1855072</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245</v>
      </c>
      <c r="AA10" s="686"/>
      <c r="AB10" s="686"/>
      <c r="AC10" s="686"/>
      <c r="AD10" s="687" t="s">
        <v>128</v>
      </c>
      <c r="AE10" s="687"/>
      <c r="AF10" s="687"/>
      <c r="AG10" s="687"/>
      <c r="AH10" s="687"/>
      <c r="AI10" s="687"/>
      <c r="AJ10" s="687"/>
      <c r="AK10" s="687"/>
      <c r="AL10" s="688" t="s">
        <v>245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167399</v>
      </c>
      <c r="BH10" s="684"/>
      <c r="BI10" s="684"/>
      <c r="BJ10" s="684"/>
      <c r="BK10" s="684"/>
      <c r="BL10" s="684"/>
      <c r="BM10" s="684"/>
      <c r="BN10" s="685"/>
      <c r="BO10" s="686">
        <v>1.9</v>
      </c>
      <c r="BP10" s="686"/>
      <c r="BQ10" s="686"/>
      <c r="BR10" s="686"/>
      <c r="BS10" s="692" t="s">
        <v>128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17049</v>
      </c>
      <c r="CS10" s="684"/>
      <c r="CT10" s="684"/>
      <c r="CU10" s="684"/>
      <c r="CV10" s="684"/>
      <c r="CW10" s="684"/>
      <c r="CX10" s="684"/>
      <c r="CY10" s="685"/>
      <c r="CZ10" s="686">
        <v>0.1</v>
      </c>
      <c r="DA10" s="686"/>
      <c r="DB10" s="686"/>
      <c r="DC10" s="686"/>
      <c r="DD10" s="692" t="s">
        <v>245</v>
      </c>
      <c r="DE10" s="684"/>
      <c r="DF10" s="684"/>
      <c r="DG10" s="684"/>
      <c r="DH10" s="684"/>
      <c r="DI10" s="684"/>
      <c r="DJ10" s="684"/>
      <c r="DK10" s="684"/>
      <c r="DL10" s="684"/>
      <c r="DM10" s="684"/>
      <c r="DN10" s="684"/>
      <c r="DO10" s="684"/>
      <c r="DP10" s="685"/>
      <c r="DQ10" s="692">
        <v>16149</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1251461</v>
      </c>
      <c r="S11" s="684"/>
      <c r="T11" s="684"/>
      <c r="U11" s="684"/>
      <c r="V11" s="684"/>
      <c r="W11" s="684"/>
      <c r="X11" s="684"/>
      <c r="Y11" s="685"/>
      <c r="Z11" s="688">
        <v>3.9</v>
      </c>
      <c r="AA11" s="689"/>
      <c r="AB11" s="689"/>
      <c r="AC11" s="701"/>
      <c r="AD11" s="692">
        <v>1251461</v>
      </c>
      <c r="AE11" s="684"/>
      <c r="AF11" s="684"/>
      <c r="AG11" s="684"/>
      <c r="AH11" s="684"/>
      <c r="AI11" s="684"/>
      <c r="AJ11" s="684"/>
      <c r="AK11" s="685"/>
      <c r="AL11" s="688">
        <v>6.6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378189</v>
      </c>
      <c r="BH11" s="684"/>
      <c r="BI11" s="684"/>
      <c r="BJ11" s="684"/>
      <c r="BK11" s="684"/>
      <c r="BL11" s="684"/>
      <c r="BM11" s="684"/>
      <c r="BN11" s="685"/>
      <c r="BO11" s="686">
        <v>4.3</v>
      </c>
      <c r="BP11" s="686"/>
      <c r="BQ11" s="686"/>
      <c r="BR11" s="686"/>
      <c r="BS11" s="692">
        <v>28658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752261</v>
      </c>
      <c r="CS11" s="684"/>
      <c r="CT11" s="684"/>
      <c r="CU11" s="684"/>
      <c r="CV11" s="684"/>
      <c r="CW11" s="684"/>
      <c r="CX11" s="684"/>
      <c r="CY11" s="685"/>
      <c r="CZ11" s="686">
        <v>2.4</v>
      </c>
      <c r="DA11" s="686"/>
      <c r="DB11" s="686"/>
      <c r="DC11" s="686"/>
      <c r="DD11" s="692">
        <v>280710</v>
      </c>
      <c r="DE11" s="684"/>
      <c r="DF11" s="684"/>
      <c r="DG11" s="684"/>
      <c r="DH11" s="684"/>
      <c r="DI11" s="684"/>
      <c r="DJ11" s="684"/>
      <c r="DK11" s="684"/>
      <c r="DL11" s="684"/>
      <c r="DM11" s="684"/>
      <c r="DN11" s="684"/>
      <c r="DO11" s="684"/>
      <c r="DP11" s="685"/>
      <c r="DQ11" s="692">
        <v>440314</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t="s">
        <v>245</v>
      </c>
      <c r="S12" s="684"/>
      <c r="T12" s="684"/>
      <c r="U12" s="684"/>
      <c r="V12" s="684"/>
      <c r="W12" s="684"/>
      <c r="X12" s="684"/>
      <c r="Y12" s="685"/>
      <c r="Z12" s="686" t="s">
        <v>128</v>
      </c>
      <c r="AA12" s="686"/>
      <c r="AB12" s="686"/>
      <c r="AC12" s="686"/>
      <c r="AD12" s="687" t="s">
        <v>245</v>
      </c>
      <c r="AE12" s="687"/>
      <c r="AF12" s="687"/>
      <c r="AG12" s="687"/>
      <c r="AH12" s="687"/>
      <c r="AI12" s="687"/>
      <c r="AJ12" s="687"/>
      <c r="AK12" s="687"/>
      <c r="AL12" s="688" t="s">
        <v>128</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3954434</v>
      </c>
      <c r="BH12" s="684"/>
      <c r="BI12" s="684"/>
      <c r="BJ12" s="684"/>
      <c r="BK12" s="684"/>
      <c r="BL12" s="684"/>
      <c r="BM12" s="684"/>
      <c r="BN12" s="685"/>
      <c r="BO12" s="686">
        <v>45.1</v>
      </c>
      <c r="BP12" s="686"/>
      <c r="BQ12" s="686"/>
      <c r="BR12" s="686"/>
      <c r="BS12" s="692" t="s">
        <v>128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695886</v>
      </c>
      <c r="CS12" s="684"/>
      <c r="CT12" s="684"/>
      <c r="CU12" s="684"/>
      <c r="CV12" s="684"/>
      <c r="CW12" s="684"/>
      <c r="CX12" s="684"/>
      <c r="CY12" s="685"/>
      <c r="CZ12" s="686">
        <v>2.2999999999999998</v>
      </c>
      <c r="DA12" s="686"/>
      <c r="DB12" s="686"/>
      <c r="DC12" s="686"/>
      <c r="DD12" s="692">
        <v>254380</v>
      </c>
      <c r="DE12" s="684"/>
      <c r="DF12" s="684"/>
      <c r="DG12" s="684"/>
      <c r="DH12" s="684"/>
      <c r="DI12" s="684"/>
      <c r="DJ12" s="684"/>
      <c r="DK12" s="684"/>
      <c r="DL12" s="684"/>
      <c r="DM12" s="684"/>
      <c r="DN12" s="684"/>
      <c r="DO12" s="684"/>
      <c r="DP12" s="685"/>
      <c r="DQ12" s="692">
        <v>439393</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245</v>
      </c>
      <c r="AA13" s="686"/>
      <c r="AB13" s="686"/>
      <c r="AC13" s="686"/>
      <c r="AD13" s="687" t="s">
        <v>128</v>
      </c>
      <c r="AE13" s="687"/>
      <c r="AF13" s="687"/>
      <c r="AG13" s="687"/>
      <c r="AH13" s="687"/>
      <c r="AI13" s="687"/>
      <c r="AJ13" s="687"/>
      <c r="AK13" s="687"/>
      <c r="AL13" s="688" t="s">
        <v>245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3925157</v>
      </c>
      <c r="BH13" s="684"/>
      <c r="BI13" s="684"/>
      <c r="BJ13" s="684"/>
      <c r="BK13" s="684"/>
      <c r="BL13" s="684"/>
      <c r="BM13" s="684"/>
      <c r="BN13" s="685"/>
      <c r="BO13" s="686">
        <v>44.7</v>
      </c>
      <c r="BP13" s="686"/>
      <c r="BQ13" s="686"/>
      <c r="BR13" s="686"/>
      <c r="BS13" s="692" t="s">
        <v>128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2269910</v>
      </c>
      <c r="CS13" s="684"/>
      <c r="CT13" s="684"/>
      <c r="CU13" s="684"/>
      <c r="CV13" s="684"/>
      <c r="CW13" s="684"/>
      <c r="CX13" s="684"/>
      <c r="CY13" s="685"/>
      <c r="CZ13" s="686">
        <v>7.4</v>
      </c>
      <c r="DA13" s="686"/>
      <c r="DB13" s="686"/>
      <c r="DC13" s="686"/>
      <c r="DD13" s="692">
        <v>543237</v>
      </c>
      <c r="DE13" s="684"/>
      <c r="DF13" s="684"/>
      <c r="DG13" s="684"/>
      <c r="DH13" s="684"/>
      <c r="DI13" s="684"/>
      <c r="DJ13" s="684"/>
      <c r="DK13" s="684"/>
      <c r="DL13" s="684"/>
      <c r="DM13" s="684"/>
      <c r="DN13" s="684"/>
      <c r="DO13" s="684"/>
      <c r="DP13" s="685"/>
      <c r="DQ13" s="692">
        <v>1747689</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50481</v>
      </c>
      <c r="S14" s="684"/>
      <c r="T14" s="684"/>
      <c r="U14" s="684"/>
      <c r="V14" s="684"/>
      <c r="W14" s="684"/>
      <c r="X14" s="684"/>
      <c r="Y14" s="685"/>
      <c r="Z14" s="686">
        <v>0.2</v>
      </c>
      <c r="AA14" s="686"/>
      <c r="AB14" s="686"/>
      <c r="AC14" s="686"/>
      <c r="AD14" s="687">
        <v>50481</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288590</v>
      </c>
      <c r="BH14" s="684"/>
      <c r="BI14" s="684"/>
      <c r="BJ14" s="684"/>
      <c r="BK14" s="684"/>
      <c r="BL14" s="684"/>
      <c r="BM14" s="684"/>
      <c r="BN14" s="685"/>
      <c r="BO14" s="686">
        <v>3.3</v>
      </c>
      <c r="BP14" s="686"/>
      <c r="BQ14" s="686"/>
      <c r="BR14" s="686"/>
      <c r="BS14" s="692" t="s">
        <v>245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986044</v>
      </c>
      <c r="CS14" s="684"/>
      <c r="CT14" s="684"/>
      <c r="CU14" s="684"/>
      <c r="CV14" s="684"/>
      <c r="CW14" s="684"/>
      <c r="CX14" s="684"/>
      <c r="CY14" s="685"/>
      <c r="CZ14" s="686">
        <v>3.2</v>
      </c>
      <c r="DA14" s="686"/>
      <c r="DB14" s="686"/>
      <c r="DC14" s="686"/>
      <c r="DD14" s="692">
        <v>83157</v>
      </c>
      <c r="DE14" s="684"/>
      <c r="DF14" s="684"/>
      <c r="DG14" s="684"/>
      <c r="DH14" s="684"/>
      <c r="DI14" s="684"/>
      <c r="DJ14" s="684"/>
      <c r="DK14" s="684"/>
      <c r="DL14" s="684"/>
      <c r="DM14" s="684"/>
      <c r="DN14" s="684"/>
      <c r="DO14" s="684"/>
      <c r="DP14" s="685"/>
      <c r="DQ14" s="692">
        <v>904344</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245</v>
      </c>
      <c r="S15" s="684"/>
      <c r="T15" s="684"/>
      <c r="U15" s="684"/>
      <c r="V15" s="684"/>
      <c r="W15" s="684"/>
      <c r="X15" s="684"/>
      <c r="Y15" s="685"/>
      <c r="Z15" s="686" t="s">
        <v>128</v>
      </c>
      <c r="AA15" s="686"/>
      <c r="AB15" s="686"/>
      <c r="AC15" s="686"/>
      <c r="AD15" s="687" t="s">
        <v>245</v>
      </c>
      <c r="AE15" s="687"/>
      <c r="AF15" s="687"/>
      <c r="AG15" s="687"/>
      <c r="AH15" s="687"/>
      <c r="AI15" s="687"/>
      <c r="AJ15" s="687"/>
      <c r="AK15" s="687"/>
      <c r="AL15" s="688" t="s">
        <v>245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474785</v>
      </c>
      <c r="BH15" s="684"/>
      <c r="BI15" s="684"/>
      <c r="BJ15" s="684"/>
      <c r="BK15" s="684"/>
      <c r="BL15" s="684"/>
      <c r="BM15" s="684"/>
      <c r="BN15" s="685"/>
      <c r="BO15" s="686">
        <v>5.4</v>
      </c>
      <c r="BP15" s="686"/>
      <c r="BQ15" s="686"/>
      <c r="BR15" s="686"/>
      <c r="BS15" s="692" t="s">
        <v>245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3375663</v>
      </c>
      <c r="CS15" s="684"/>
      <c r="CT15" s="684"/>
      <c r="CU15" s="684"/>
      <c r="CV15" s="684"/>
      <c r="CW15" s="684"/>
      <c r="CX15" s="684"/>
      <c r="CY15" s="685"/>
      <c r="CZ15" s="686">
        <v>11</v>
      </c>
      <c r="DA15" s="686"/>
      <c r="DB15" s="686"/>
      <c r="DC15" s="686"/>
      <c r="DD15" s="692">
        <v>735714</v>
      </c>
      <c r="DE15" s="684"/>
      <c r="DF15" s="684"/>
      <c r="DG15" s="684"/>
      <c r="DH15" s="684"/>
      <c r="DI15" s="684"/>
      <c r="DJ15" s="684"/>
      <c r="DK15" s="684"/>
      <c r="DL15" s="684"/>
      <c r="DM15" s="684"/>
      <c r="DN15" s="684"/>
      <c r="DO15" s="684"/>
      <c r="DP15" s="685"/>
      <c r="DQ15" s="692">
        <v>2294089</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10625</v>
      </c>
      <c r="S16" s="684"/>
      <c r="T16" s="684"/>
      <c r="U16" s="684"/>
      <c r="V16" s="684"/>
      <c r="W16" s="684"/>
      <c r="X16" s="684"/>
      <c r="Y16" s="685"/>
      <c r="Z16" s="686">
        <v>0</v>
      </c>
      <c r="AA16" s="686"/>
      <c r="AB16" s="686"/>
      <c r="AC16" s="686"/>
      <c r="AD16" s="687">
        <v>10625</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245</v>
      </c>
      <c r="BP16" s="686"/>
      <c r="BQ16" s="686"/>
      <c r="BR16" s="686"/>
      <c r="BS16" s="692" t="s">
        <v>245</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4004</v>
      </c>
      <c r="CS16" s="684"/>
      <c r="CT16" s="684"/>
      <c r="CU16" s="684"/>
      <c r="CV16" s="684"/>
      <c r="CW16" s="684"/>
      <c r="CX16" s="684"/>
      <c r="CY16" s="685"/>
      <c r="CZ16" s="686">
        <v>0</v>
      </c>
      <c r="DA16" s="686"/>
      <c r="DB16" s="686"/>
      <c r="DC16" s="686"/>
      <c r="DD16" s="692" t="s">
        <v>245</v>
      </c>
      <c r="DE16" s="684"/>
      <c r="DF16" s="684"/>
      <c r="DG16" s="684"/>
      <c r="DH16" s="684"/>
      <c r="DI16" s="684"/>
      <c r="DJ16" s="684"/>
      <c r="DK16" s="684"/>
      <c r="DL16" s="684"/>
      <c r="DM16" s="684"/>
      <c r="DN16" s="684"/>
      <c r="DO16" s="684"/>
      <c r="DP16" s="685"/>
      <c r="DQ16" s="692">
        <v>4004</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279301</v>
      </c>
      <c r="S17" s="684"/>
      <c r="T17" s="684"/>
      <c r="U17" s="684"/>
      <c r="V17" s="684"/>
      <c r="W17" s="684"/>
      <c r="X17" s="684"/>
      <c r="Y17" s="685"/>
      <c r="Z17" s="686">
        <v>0.9</v>
      </c>
      <c r="AA17" s="686"/>
      <c r="AB17" s="686"/>
      <c r="AC17" s="686"/>
      <c r="AD17" s="687">
        <v>279301</v>
      </c>
      <c r="AE17" s="687"/>
      <c r="AF17" s="687"/>
      <c r="AG17" s="687"/>
      <c r="AH17" s="687"/>
      <c r="AI17" s="687"/>
      <c r="AJ17" s="687"/>
      <c r="AK17" s="687"/>
      <c r="AL17" s="688">
        <v>1.5</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245</v>
      </c>
      <c r="BP17" s="686"/>
      <c r="BQ17" s="686"/>
      <c r="BR17" s="686"/>
      <c r="BS17" s="692" t="s">
        <v>245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4211674</v>
      </c>
      <c r="CS17" s="684"/>
      <c r="CT17" s="684"/>
      <c r="CU17" s="684"/>
      <c r="CV17" s="684"/>
      <c r="CW17" s="684"/>
      <c r="CX17" s="684"/>
      <c r="CY17" s="685"/>
      <c r="CZ17" s="686">
        <v>13.7</v>
      </c>
      <c r="DA17" s="686"/>
      <c r="DB17" s="686"/>
      <c r="DC17" s="686"/>
      <c r="DD17" s="692" t="s">
        <v>245</v>
      </c>
      <c r="DE17" s="684"/>
      <c r="DF17" s="684"/>
      <c r="DG17" s="684"/>
      <c r="DH17" s="684"/>
      <c r="DI17" s="684"/>
      <c r="DJ17" s="684"/>
      <c r="DK17" s="684"/>
      <c r="DL17" s="684"/>
      <c r="DM17" s="684"/>
      <c r="DN17" s="684"/>
      <c r="DO17" s="684"/>
      <c r="DP17" s="685"/>
      <c r="DQ17" s="692">
        <v>4209023</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68481</v>
      </c>
      <c r="S18" s="684"/>
      <c r="T18" s="684"/>
      <c r="U18" s="684"/>
      <c r="V18" s="684"/>
      <c r="W18" s="684"/>
      <c r="X18" s="684"/>
      <c r="Y18" s="685"/>
      <c r="Z18" s="686">
        <v>0.2</v>
      </c>
      <c r="AA18" s="686"/>
      <c r="AB18" s="686"/>
      <c r="AC18" s="686"/>
      <c r="AD18" s="687">
        <v>68481</v>
      </c>
      <c r="AE18" s="687"/>
      <c r="AF18" s="687"/>
      <c r="AG18" s="687"/>
      <c r="AH18" s="687"/>
      <c r="AI18" s="687"/>
      <c r="AJ18" s="687"/>
      <c r="AK18" s="687"/>
      <c r="AL18" s="688">
        <v>0.4</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76</v>
      </c>
      <c r="CS18" s="684"/>
      <c r="CT18" s="684"/>
      <c r="CU18" s="684"/>
      <c r="CV18" s="684"/>
      <c r="CW18" s="684"/>
      <c r="CX18" s="684"/>
      <c r="CY18" s="685"/>
      <c r="CZ18" s="686">
        <v>0</v>
      </c>
      <c r="DA18" s="686"/>
      <c r="DB18" s="686"/>
      <c r="DC18" s="686"/>
      <c r="DD18" s="692" t="s">
        <v>245</v>
      </c>
      <c r="DE18" s="684"/>
      <c r="DF18" s="684"/>
      <c r="DG18" s="684"/>
      <c r="DH18" s="684"/>
      <c r="DI18" s="684"/>
      <c r="DJ18" s="684"/>
      <c r="DK18" s="684"/>
      <c r="DL18" s="684"/>
      <c r="DM18" s="684"/>
      <c r="DN18" s="684"/>
      <c r="DO18" s="684"/>
      <c r="DP18" s="685"/>
      <c r="DQ18" s="692">
        <v>76</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6286</v>
      </c>
      <c r="S19" s="684"/>
      <c r="T19" s="684"/>
      <c r="U19" s="684"/>
      <c r="V19" s="684"/>
      <c r="W19" s="684"/>
      <c r="X19" s="684"/>
      <c r="Y19" s="685"/>
      <c r="Z19" s="686">
        <v>0</v>
      </c>
      <c r="AA19" s="686"/>
      <c r="AB19" s="686"/>
      <c r="AC19" s="686"/>
      <c r="AD19" s="687">
        <v>6286</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8563</v>
      </c>
      <c r="BH19" s="684"/>
      <c r="BI19" s="684"/>
      <c r="BJ19" s="684"/>
      <c r="BK19" s="684"/>
      <c r="BL19" s="684"/>
      <c r="BM19" s="684"/>
      <c r="BN19" s="685"/>
      <c r="BO19" s="686">
        <v>0.1</v>
      </c>
      <c r="BP19" s="686"/>
      <c r="BQ19" s="686"/>
      <c r="BR19" s="686"/>
      <c r="BS19" s="692" t="s">
        <v>128</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245</v>
      </c>
      <c r="DA19" s="686"/>
      <c r="DB19" s="686"/>
      <c r="DC19" s="686"/>
      <c r="DD19" s="692" t="s">
        <v>128</v>
      </c>
      <c r="DE19" s="684"/>
      <c r="DF19" s="684"/>
      <c r="DG19" s="684"/>
      <c r="DH19" s="684"/>
      <c r="DI19" s="684"/>
      <c r="DJ19" s="684"/>
      <c r="DK19" s="684"/>
      <c r="DL19" s="684"/>
      <c r="DM19" s="684"/>
      <c r="DN19" s="684"/>
      <c r="DO19" s="684"/>
      <c r="DP19" s="685"/>
      <c r="DQ19" s="692" t="s">
        <v>245</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1938</v>
      </c>
      <c r="S20" s="684"/>
      <c r="T20" s="684"/>
      <c r="U20" s="684"/>
      <c r="V20" s="684"/>
      <c r="W20" s="684"/>
      <c r="X20" s="684"/>
      <c r="Y20" s="685"/>
      <c r="Z20" s="686">
        <v>0</v>
      </c>
      <c r="AA20" s="686"/>
      <c r="AB20" s="686"/>
      <c r="AC20" s="686"/>
      <c r="AD20" s="687">
        <v>1938</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8563</v>
      </c>
      <c r="BH20" s="684"/>
      <c r="BI20" s="684"/>
      <c r="BJ20" s="684"/>
      <c r="BK20" s="684"/>
      <c r="BL20" s="684"/>
      <c r="BM20" s="684"/>
      <c r="BN20" s="685"/>
      <c r="BO20" s="686">
        <v>0.1</v>
      </c>
      <c r="BP20" s="686"/>
      <c r="BQ20" s="686"/>
      <c r="BR20" s="686"/>
      <c r="BS20" s="692" t="s">
        <v>245</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30799643</v>
      </c>
      <c r="CS20" s="684"/>
      <c r="CT20" s="684"/>
      <c r="CU20" s="684"/>
      <c r="CV20" s="684"/>
      <c r="CW20" s="684"/>
      <c r="CX20" s="684"/>
      <c r="CY20" s="685"/>
      <c r="CZ20" s="686">
        <v>100</v>
      </c>
      <c r="DA20" s="686"/>
      <c r="DB20" s="686"/>
      <c r="DC20" s="686"/>
      <c r="DD20" s="692">
        <v>2771017</v>
      </c>
      <c r="DE20" s="684"/>
      <c r="DF20" s="684"/>
      <c r="DG20" s="684"/>
      <c r="DH20" s="684"/>
      <c r="DI20" s="684"/>
      <c r="DJ20" s="684"/>
      <c r="DK20" s="684"/>
      <c r="DL20" s="684"/>
      <c r="DM20" s="684"/>
      <c r="DN20" s="684"/>
      <c r="DO20" s="684"/>
      <c r="DP20" s="685"/>
      <c r="DQ20" s="692">
        <v>22526101</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202596</v>
      </c>
      <c r="S21" s="684"/>
      <c r="T21" s="684"/>
      <c r="U21" s="684"/>
      <c r="V21" s="684"/>
      <c r="W21" s="684"/>
      <c r="X21" s="684"/>
      <c r="Y21" s="685"/>
      <c r="Z21" s="686">
        <v>0.6</v>
      </c>
      <c r="AA21" s="686"/>
      <c r="AB21" s="686"/>
      <c r="AC21" s="686"/>
      <c r="AD21" s="687">
        <v>202596</v>
      </c>
      <c r="AE21" s="687"/>
      <c r="AF21" s="687"/>
      <c r="AG21" s="687"/>
      <c r="AH21" s="687"/>
      <c r="AI21" s="687"/>
      <c r="AJ21" s="687"/>
      <c r="AK21" s="687"/>
      <c r="AL21" s="688">
        <v>1.1000000000000001</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8563</v>
      </c>
      <c r="BH21" s="684"/>
      <c r="BI21" s="684"/>
      <c r="BJ21" s="684"/>
      <c r="BK21" s="684"/>
      <c r="BL21" s="684"/>
      <c r="BM21" s="684"/>
      <c r="BN21" s="685"/>
      <c r="BO21" s="686">
        <v>0.1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9007179</v>
      </c>
      <c r="S22" s="684"/>
      <c r="T22" s="684"/>
      <c r="U22" s="684"/>
      <c r="V22" s="684"/>
      <c r="W22" s="684"/>
      <c r="X22" s="684"/>
      <c r="Y22" s="685"/>
      <c r="Z22" s="686">
        <v>27.8</v>
      </c>
      <c r="AA22" s="686"/>
      <c r="AB22" s="686"/>
      <c r="AC22" s="686"/>
      <c r="AD22" s="687">
        <v>8152667</v>
      </c>
      <c r="AE22" s="687"/>
      <c r="AF22" s="687"/>
      <c r="AG22" s="687"/>
      <c r="AH22" s="687"/>
      <c r="AI22" s="687"/>
      <c r="AJ22" s="687"/>
      <c r="AK22" s="687"/>
      <c r="AL22" s="688">
        <v>43.1</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245</v>
      </c>
      <c r="BH22" s="684"/>
      <c r="BI22" s="684"/>
      <c r="BJ22" s="684"/>
      <c r="BK22" s="684"/>
      <c r="BL22" s="684"/>
      <c r="BM22" s="684"/>
      <c r="BN22" s="685"/>
      <c r="BO22" s="686" t="s">
        <v>245</v>
      </c>
      <c r="BP22" s="686"/>
      <c r="BQ22" s="686"/>
      <c r="BR22" s="686"/>
      <c r="BS22" s="692" t="s">
        <v>245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8152667</v>
      </c>
      <c r="S23" s="684"/>
      <c r="T23" s="684"/>
      <c r="U23" s="684"/>
      <c r="V23" s="684"/>
      <c r="W23" s="684"/>
      <c r="X23" s="684"/>
      <c r="Y23" s="685"/>
      <c r="Z23" s="686">
        <v>25.2</v>
      </c>
      <c r="AA23" s="686"/>
      <c r="AB23" s="686"/>
      <c r="AC23" s="686"/>
      <c r="AD23" s="687">
        <v>8152667</v>
      </c>
      <c r="AE23" s="687"/>
      <c r="AF23" s="687"/>
      <c r="AG23" s="687"/>
      <c r="AH23" s="687"/>
      <c r="AI23" s="687"/>
      <c r="AJ23" s="687"/>
      <c r="AK23" s="687"/>
      <c r="AL23" s="688">
        <v>43.1</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245</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854512</v>
      </c>
      <c r="S24" s="684"/>
      <c r="T24" s="684"/>
      <c r="U24" s="684"/>
      <c r="V24" s="684"/>
      <c r="W24" s="684"/>
      <c r="X24" s="684"/>
      <c r="Y24" s="685"/>
      <c r="Z24" s="686">
        <v>2.6</v>
      </c>
      <c r="AA24" s="686"/>
      <c r="AB24" s="686"/>
      <c r="AC24" s="686"/>
      <c r="AD24" s="687" t="s">
        <v>245</v>
      </c>
      <c r="AE24" s="687"/>
      <c r="AF24" s="687"/>
      <c r="AG24" s="687"/>
      <c r="AH24" s="687"/>
      <c r="AI24" s="687"/>
      <c r="AJ24" s="687"/>
      <c r="AK24" s="687"/>
      <c r="AL24" s="688" t="s">
        <v>128</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245</v>
      </c>
      <c r="BP24" s="686"/>
      <c r="BQ24" s="686"/>
      <c r="BR24" s="686"/>
      <c r="BS24" s="692" t="s">
        <v>245</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14575316</v>
      </c>
      <c r="CS24" s="673"/>
      <c r="CT24" s="673"/>
      <c r="CU24" s="673"/>
      <c r="CV24" s="673"/>
      <c r="CW24" s="673"/>
      <c r="CX24" s="673"/>
      <c r="CY24" s="674"/>
      <c r="CZ24" s="677">
        <v>47.3</v>
      </c>
      <c r="DA24" s="678"/>
      <c r="DB24" s="678"/>
      <c r="DC24" s="697"/>
      <c r="DD24" s="722">
        <v>10607117</v>
      </c>
      <c r="DE24" s="673"/>
      <c r="DF24" s="673"/>
      <c r="DG24" s="673"/>
      <c r="DH24" s="673"/>
      <c r="DI24" s="673"/>
      <c r="DJ24" s="673"/>
      <c r="DK24" s="674"/>
      <c r="DL24" s="722">
        <v>10197059</v>
      </c>
      <c r="DM24" s="673"/>
      <c r="DN24" s="673"/>
      <c r="DO24" s="673"/>
      <c r="DP24" s="673"/>
      <c r="DQ24" s="673"/>
      <c r="DR24" s="673"/>
      <c r="DS24" s="673"/>
      <c r="DT24" s="673"/>
      <c r="DU24" s="673"/>
      <c r="DV24" s="674"/>
      <c r="DW24" s="677">
        <v>51.1</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245</v>
      </c>
      <c r="AA25" s="686"/>
      <c r="AB25" s="686"/>
      <c r="AC25" s="686"/>
      <c r="AD25" s="687" t="s">
        <v>245</v>
      </c>
      <c r="AE25" s="687"/>
      <c r="AF25" s="687"/>
      <c r="AG25" s="687"/>
      <c r="AH25" s="687"/>
      <c r="AI25" s="687"/>
      <c r="AJ25" s="687"/>
      <c r="AK25" s="687"/>
      <c r="AL25" s="688" t="s">
        <v>245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245</v>
      </c>
      <c r="BP25" s="686"/>
      <c r="BQ25" s="686"/>
      <c r="BR25" s="686"/>
      <c r="BS25" s="692" t="s">
        <v>128</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4584633</v>
      </c>
      <c r="CS25" s="719"/>
      <c r="CT25" s="719"/>
      <c r="CU25" s="719"/>
      <c r="CV25" s="719"/>
      <c r="CW25" s="719"/>
      <c r="CX25" s="719"/>
      <c r="CY25" s="720"/>
      <c r="CZ25" s="688">
        <v>14.9</v>
      </c>
      <c r="DA25" s="717"/>
      <c r="DB25" s="717"/>
      <c r="DC25" s="721"/>
      <c r="DD25" s="692">
        <v>4314210</v>
      </c>
      <c r="DE25" s="719"/>
      <c r="DF25" s="719"/>
      <c r="DG25" s="719"/>
      <c r="DH25" s="719"/>
      <c r="DI25" s="719"/>
      <c r="DJ25" s="719"/>
      <c r="DK25" s="720"/>
      <c r="DL25" s="692">
        <v>4295222</v>
      </c>
      <c r="DM25" s="719"/>
      <c r="DN25" s="719"/>
      <c r="DO25" s="719"/>
      <c r="DP25" s="719"/>
      <c r="DQ25" s="719"/>
      <c r="DR25" s="719"/>
      <c r="DS25" s="719"/>
      <c r="DT25" s="719"/>
      <c r="DU25" s="719"/>
      <c r="DV25" s="720"/>
      <c r="DW25" s="688">
        <v>21.5</v>
      </c>
      <c r="DX25" s="717"/>
      <c r="DY25" s="717"/>
      <c r="DZ25" s="717"/>
      <c r="EA25" s="717"/>
      <c r="EB25" s="717"/>
      <c r="EC25" s="718"/>
    </row>
    <row r="26" spans="2:133" ht="11.25" customHeight="1">
      <c r="B26" s="680" t="s">
        <v>296</v>
      </c>
      <c r="C26" s="681"/>
      <c r="D26" s="681"/>
      <c r="E26" s="681"/>
      <c r="F26" s="681"/>
      <c r="G26" s="681"/>
      <c r="H26" s="681"/>
      <c r="I26" s="681"/>
      <c r="J26" s="681"/>
      <c r="K26" s="681"/>
      <c r="L26" s="681"/>
      <c r="M26" s="681"/>
      <c r="N26" s="681"/>
      <c r="O26" s="681"/>
      <c r="P26" s="681"/>
      <c r="Q26" s="682"/>
      <c r="R26" s="683">
        <v>19701284</v>
      </c>
      <c r="S26" s="684"/>
      <c r="T26" s="684"/>
      <c r="U26" s="684"/>
      <c r="V26" s="684"/>
      <c r="W26" s="684"/>
      <c r="X26" s="684"/>
      <c r="Y26" s="685"/>
      <c r="Z26" s="686">
        <v>60.8</v>
      </c>
      <c r="AA26" s="686"/>
      <c r="AB26" s="686"/>
      <c r="AC26" s="686"/>
      <c r="AD26" s="687">
        <v>18846772</v>
      </c>
      <c r="AE26" s="687"/>
      <c r="AF26" s="687"/>
      <c r="AG26" s="687"/>
      <c r="AH26" s="687"/>
      <c r="AI26" s="687"/>
      <c r="AJ26" s="687"/>
      <c r="AK26" s="687"/>
      <c r="AL26" s="688">
        <v>99.7</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245</v>
      </c>
      <c r="BP26" s="686"/>
      <c r="BQ26" s="686"/>
      <c r="BR26" s="686"/>
      <c r="BS26" s="692" t="s">
        <v>128</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3286358</v>
      </c>
      <c r="CS26" s="684"/>
      <c r="CT26" s="684"/>
      <c r="CU26" s="684"/>
      <c r="CV26" s="684"/>
      <c r="CW26" s="684"/>
      <c r="CX26" s="684"/>
      <c r="CY26" s="685"/>
      <c r="CZ26" s="688">
        <v>10.7</v>
      </c>
      <c r="DA26" s="717"/>
      <c r="DB26" s="717"/>
      <c r="DC26" s="721"/>
      <c r="DD26" s="692">
        <v>3049854</v>
      </c>
      <c r="DE26" s="684"/>
      <c r="DF26" s="684"/>
      <c r="DG26" s="684"/>
      <c r="DH26" s="684"/>
      <c r="DI26" s="684"/>
      <c r="DJ26" s="684"/>
      <c r="DK26" s="685"/>
      <c r="DL26" s="692" t="s">
        <v>128</v>
      </c>
      <c r="DM26" s="684"/>
      <c r="DN26" s="684"/>
      <c r="DO26" s="684"/>
      <c r="DP26" s="684"/>
      <c r="DQ26" s="684"/>
      <c r="DR26" s="684"/>
      <c r="DS26" s="684"/>
      <c r="DT26" s="684"/>
      <c r="DU26" s="684"/>
      <c r="DV26" s="685"/>
      <c r="DW26" s="688" t="s">
        <v>245</v>
      </c>
      <c r="DX26" s="717"/>
      <c r="DY26" s="717"/>
      <c r="DZ26" s="717"/>
      <c r="EA26" s="717"/>
      <c r="EB26" s="717"/>
      <c r="EC26" s="718"/>
    </row>
    <row r="27" spans="2:133" ht="11.25" customHeight="1">
      <c r="B27" s="680" t="s">
        <v>299</v>
      </c>
      <c r="C27" s="681"/>
      <c r="D27" s="681"/>
      <c r="E27" s="681"/>
      <c r="F27" s="681"/>
      <c r="G27" s="681"/>
      <c r="H27" s="681"/>
      <c r="I27" s="681"/>
      <c r="J27" s="681"/>
      <c r="K27" s="681"/>
      <c r="L27" s="681"/>
      <c r="M27" s="681"/>
      <c r="N27" s="681"/>
      <c r="O27" s="681"/>
      <c r="P27" s="681"/>
      <c r="Q27" s="682"/>
      <c r="R27" s="683">
        <v>7395</v>
      </c>
      <c r="S27" s="684"/>
      <c r="T27" s="684"/>
      <c r="U27" s="684"/>
      <c r="V27" s="684"/>
      <c r="W27" s="684"/>
      <c r="X27" s="684"/>
      <c r="Y27" s="685"/>
      <c r="Z27" s="686">
        <v>0</v>
      </c>
      <c r="AA27" s="686"/>
      <c r="AB27" s="686"/>
      <c r="AC27" s="686"/>
      <c r="AD27" s="687">
        <v>7395</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8776516</v>
      </c>
      <c r="BH27" s="684"/>
      <c r="BI27" s="684"/>
      <c r="BJ27" s="684"/>
      <c r="BK27" s="684"/>
      <c r="BL27" s="684"/>
      <c r="BM27" s="684"/>
      <c r="BN27" s="685"/>
      <c r="BO27" s="686">
        <v>100</v>
      </c>
      <c r="BP27" s="686"/>
      <c r="BQ27" s="686"/>
      <c r="BR27" s="686"/>
      <c r="BS27" s="692">
        <v>28658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5779020</v>
      </c>
      <c r="CS27" s="719"/>
      <c r="CT27" s="719"/>
      <c r="CU27" s="719"/>
      <c r="CV27" s="719"/>
      <c r="CW27" s="719"/>
      <c r="CX27" s="719"/>
      <c r="CY27" s="720"/>
      <c r="CZ27" s="688">
        <v>18.8</v>
      </c>
      <c r="DA27" s="717"/>
      <c r="DB27" s="717"/>
      <c r="DC27" s="721"/>
      <c r="DD27" s="692">
        <v>2083895</v>
      </c>
      <c r="DE27" s="719"/>
      <c r="DF27" s="719"/>
      <c r="DG27" s="719"/>
      <c r="DH27" s="719"/>
      <c r="DI27" s="719"/>
      <c r="DJ27" s="719"/>
      <c r="DK27" s="720"/>
      <c r="DL27" s="692">
        <v>2072489</v>
      </c>
      <c r="DM27" s="719"/>
      <c r="DN27" s="719"/>
      <c r="DO27" s="719"/>
      <c r="DP27" s="719"/>
      <c r="DQ27" s="719"/>
      <c r="DR27" s="719"/>
      <c r="DS27" s="719"/>
      <c r="DT27" s="719"/>
      <c r="DU27" s="719"/>
      <c r="DV27" s="720"/>
      <c r="DW27" s="688">
        <v>10.4</v>
      </c>
      <c r="DX27" s="717"/>
      <c r="DY27" s="717"/>
      <c r="DZ27" s="717"/>
      <c r="EA27" s="717"/>
      <c r="EB27" s="717"/>
      <c r="EC27" s="718"/>
    </row>
    <row r="28" spans="2:133" ht="11.25" customHeight="1">
      <c r="B28" s="680" t="s">
        <v>302</v>
      </c>
      <c r="C28" s="681"/>
      <c r="D28" s="681"/>
      <c r="E28" s="681"/>
      <c r="F28" s="681"/>
      <c r="G28" s="681"/>
      <c r="H28" s="681"/>
      <c r="I28" s="681"/>
      <c r="J28" s="681"/>
      <c r="K28" s="681"/>
      <c r="L28" s="681"/>
      <c r="M28" s="681"/>
      <c r="N28" s="681"/>
      <c r="O28" s="681"/>
      <c r="P28" s="681"/>
      <c r="Q28" s="682"/>
      <c r="R28" s="683">
        <v>445020</v>
      </c>
      <c r="S28" s="684"/>
      <c r="T28" s="684"/>
      <c r="U28" s="684"/>
      <c r="V28" s="684"/>
      <c r="W28" s="684"/>
      <c r="X28" s="684"/>
      <c r="Y28" s="685"/>
      <c r="Z28" s="686">
        <v>1.4</v>
      </c>
      <c r="AA28" s="686"/>
      <c r="AB28" s="686"/>
      <c r="AC28" s="686"/>
      <c r="AD28" s="687" t="s">
        <v>245</v>
      </c>
      <c r="AE28" s="687"/>
      <c r="AF28" s="687"/>
      <c r="AG28" s="687"/>
      <c r="AH28" s="687"/>
      <c r="AI28" s="687"/>
      <c r="AJ28" s="687"/>
      <c r="AK28" s="687"/>
      <c r="AL28" s="688" t="s">
        <v>245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4211663</v>
      </c>
      <c r="CS28" s="684"/>
      <c r="CT28" s="684"/>
      <c r="CU28" s="684"/>
      <c r="CV28" s="684"/>
      <c r="CW28" s="684"/>
      <c r="CX28" s="684"/>
      <c r="CY28" s="685"/>
      <c r="CZ28" s="688">
        <v>13.7</v>
      </c>
      <c r="DA28" s="717"/>
      <c r="DB28" s="717"/>
      <c r="DC28" s="721"/>
      <c r="DD28" s="692">
        <v>4209012</v>
      </c>
      <c r="DE28" s="684"/>
      <c r="DF28" s="684"/>
      <c r="DG28" s="684"/>
      <c r="DH28" s="684"/>
      <c r="DI28" s="684"/>
      <c r="DJ28" s="684"/>
      <c r="DK28" s="685"/>
      <c r="DL28" s="692">
        <v>3829348</v>
      </c>
      <c r="DM28" s="684"/>
      <c r="DN28" s="684"/>
      <c r="DO28" s="684"/>
      <c r="DP28" s="684"/>
      <c r="DQ28" s="684"/>
      <c r="DR28" s="684"/>
      <c r="DS28" s="684"/>
      <c r="DT28" s="684"/>
      <c r="DU28" s="684"/>
      <c r="DV28" s="685"/>
      <c r="DW28" s="688">
        <v>19.2</v>
      </c>
      <c r="DX28" s="717"/>
      <c r="DY28" s="717"/>
      <c r="DZ28" s="717"/>
      <c r="EA28" s="717"/>
      <c r="EB28" s="717"/>
      <c r="EC28" s="718"/>
    </row>
    <row r="29" spans="2:133" ht="11.25" customHeight="1">
      <c r="B29" s="680" t="s">
        <v>304</v>
      </c>
      <c r="C29" s="681"/>
      <c r="D29" s="681"/>
      <c r="E29" s="681"/>
      <c r="F29" s="681"/>
      <c r="G29" s="681"/>
      <c r="H29" s="681"/>
      <c r="I29" s="681"/>
      <c r="J29" s="681"/>
      <c r="K29" s="681"/>
      <c r="L29" s="681"/>
      <c r="M29" s="681"/>
      <c r="N29" s="681"/>
      <c r="O29" s="681"/>
      <c r="P29" s="681"/>
      <c r="Q29" s="682"/>
      <c r="R29" s="683">
        <v>281238</v>
      </c>
      <c r="S29" s="684"/>
      <c r="T29" s="684"/>
      <c r="U29" s="684"/>
      <c r="V29" s="684"/>
      <c r="W29" s="684"/>
      <c r="X29" s="684"/>
      <c r="Y29" s="685"/>
      <c r="Z29" s="686">
        <v>0.9</v>
      </c>
      <c r="AA29" s="686"/>
      <c r="AB29" s="686"/>
      <c r="AC29" s="686"/>
      <c r="AD29" s="687">
        <v>18467</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305</v>
      </c>
      <c r="CE29" s="728"/>
      <c r="CF29" s="698" t="s">
        <v>306</v>
      </c>
      <c r="CG29" s="699"/>
      <c r="CH29" s="699"/>
      <c r="CI29" s="699"/>
      <c r="CJ29" s="699"/>
      <c r="CK29" s="699"/>
      <c r="CL29" s="699"/>
      <c r="CM29" s="699"/>
      <c r="CN29" s="699"/>
      <c r="CO29" s="699"/>
      <c r="CP29" s="699"/>
      <c r="CQ29" s="700"/>
      <c r="CR29" s="683">
        <v>4211588</v>
      </c>
      <c r="CS29" s="719"/>
      <c r="CT29" s="719"/>
      <c r="CU29" s="719"/>
      <c r="CV29" s="719"/>
      <c r="CW29" s="719"/>
      <c r="CX29" s="719"/>
      <c r="CY29" s="720"/>
      <c r="CZ29" s="688">
        <v>13.7</v>
      </c>
      <c r="DA29" s="717"/>
      <c r="DB29" s="717"/>
      <c r="DC29" s="721"/>
      <c r="DD29" s="692">
        <v>4208937</v>
      </c>
      <c r="DE29" s="719"/>
      <c r="DF29" s="719"/>
      <c r="DG29" s="719"/>
      <c r="DH29" s="719"/>
      <c r="DI29" s="719"/>
      <c r="DJ29" s="719"/>
      <c r="DK29" s="720"/>
      <c r="DL29" s="692">
        <v>3829273</v>
      </c>
      <c r="DM29" s="719"/>
      <c r="DN29" s="719"/>
      <c r="DO29" s="719"/>
      <c r="DP29" s="719"/>
      <c r="DQ29" s="719"/>
      <c r="DR29" s="719"/>
      <c r="DS29" s="719"/>
      <c r="DT29" s="719"/>
      <c r="DU29" s="719"/>
      <c r="DV29" s="720"/>
      <c r="DW29" s="688">
        <v>19.2</v>
      </c>
      <c r="DX29" s="717"/>
      <c r="DY29" s="717"/>
      <c r="DZ29" s="717"/>
      <c r="EA29" s="717"/>
      <c r="EB29" s="717"/>
      <c r="EC29" s="718"/>
    </row>
    <row r="30" spans="2:133" ht="11.25" customHeight="1">
      <c r="B30" s="680" t="s">
        <v>307</v>
      </c>
      <c r="C30" s="681"/>
      <c r="D30" s="681"/>
      <c r="E30" s="681"/>
      <c r="F30" s="681"/>
      <c r="G30" s="681"/>
      <c r="H30" s="681"/>
      <c r="I30" s="681"/>
      <c r="J30" s="681"/>
      <c r="K30" s="681"/>
      <c r="L30" s="681"/>
      <c r="M30" s="681"/>
      <c r="N30" s="681"/>
      <c r="O30" s="681"/>
      <c r="P30" s="681"/>
      <c r="Q30" s="682"/>
      <c r="R30" s="683">
        <v>49858</v>
      </c>
      <c r="S30" s="684"/>
      <c r="T30" s="684"/>
      <c r="U30" s="684"/>
      <c r="V30" s="684"/>
      <c r="W30" s="684"/>
      <c r="X30" s="684"/>
      <c r="Y30" s="685"/>
      <c r="Z30" s="686">
        <v>0.2</v>
      </c>
      <c r="AA30" s="686"/>
      <c r="AB30" s="686"/>
      <c r="AC30" s="686"/>
      <c r="AD30" s="687">
        <v>113</v>
      </c>
      <c r="AE30" s="687"/>
      <c r="AF30" s="687"/>
      <c r="AG30" s="687"/>
      <c r="AH30" s="687"/>
      <c r="AI30" s="687"/>
      <c r="AJ30" s="687"/>
      <c r="AK30" s="687"/>
      <c r="AL30" s="688">
        <v>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4079602</v>
      </c>
      <c r="CS30" s="684"/>
      <c r="CT30" s="684"/>
      <c r="CU30" s="684"/>
      <c r="CV30" s="684"/>
      <c r="CW30" s="684"/>
      <c r="CX30" s="684"/>
      <c r="CY30" s="685"/>
      <c r="CZ30" s="688">
        <v>13.2</v>
      </c>
      <c r="DA30" s="717"/>
      <c r="DB30" s="717"/>
      <c r="DC30" s="721"/>
      <c r="DD30" s="692">
        <v>4077072</v>
      </c>
      <c r="DE30" s="684"/>
      <c r="DF30" s="684"/>
      <c r="DG30" s="684"/>
      <c r="DH30" s="684"/>
      <c r="DI30" s="684"/>
      <c r="DJ30" s="684"/>
      <c r="DK30" s="685"/>
      <c r="DL30" s="692">
        <v>3697408</v>
      </c>
      <c r="DM30" s="684"/>
      <c r="DN30" s="684"/>
      <c r="DO30" s="684"/>
      <c r="DP30" s="684"/>
      <c r="DQ30" s="684"/>
      <c r="DR30" s="684"/>
      <c r="DS30" s="684"/>
      <c r="DT30" s="684"/>
      <c r="DU30" s="684"/>
      <c r="DV30" s="685"/>
      <c r="DW30" s="688">
        <v>18.5</v>
      </c>
      <c r="DX30" s="717"/>
      <c r="DY30" s="717"/>
      <c r="DZ30" s="717"/>
      <c r="EA30" s="717"/>
      <c r="EB30" s="717"/>
      <c r="EC30" s="718"/>
    </row>
    <row r="31" spans="2:133" ht="11.25" customHeight="1">
      <c r="B31" s="680" t="s">
        <v>311</v>
      </c>
      <c r="C31" s="681"/>
      <c r="D31" s="681"/>
      <c r="E31" s="681"/>
      <c r="F31" s="681"/>
      <c r="G31" s="681"/>
      <c r="H31" s="681"/>
      <c r="I31" s="681"/>
      <c r="J31" s="681"/>
      <c r="K31" s="681"/>
      <c r="L31" s="681"/>
      <c r="M31" s="681"/>
      <c r="N31" s="681"/>
      <c r="O31" s="681"/>
      <c r="P31" s="681"/>
      <c r="Q31" s="682"/>
      <c r="R31" s="683">
        <v>3194152</v>
      </c>
      <c r="S31" s="684"/>
      <c r="T31" s="684"/>
      <c r="U31" s="684"/>
      <c r="V31" s="684"/>
      <c r="W31" s="684"/>
      <c r="X31" s="684"/>
      <c r="Y31" s="685"/>
      <c r="Z31" s="686">
        <v>9.9</v>
      </c>
      <c r="AA31" s="686"/>
      <c r="AB31" s="686"/>
      <c r="AC31" s="686"/>
      <c r="AD31" s="687" t="s">
        <v>128</v>
      </c>
      <c r="AE31" s="687"/>
      <c r="AF31" s="687"/>
      <c r="AG31" s="687"/>
      <c r="AH31" s="687"/>
      <c r="AI31" s="687"/>
      <c r="AJ31" s="687"/>
      <c r="AK31" s="687"/>
      <c r="AL31" s="688" t="s">
        <v>128</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99</v>
      </c>
      <c r="BH31" s="738"/>
      <c r="BI31" s="738"/>
      <c r="BJ31" s="738"/>
      <c r="BK31" s="738"/>
      <c r="BL31" s="738"/>
      <c r="BM31" s="678">
        <v>95.9</v>
      </c>
      <c r="BN31" s="738"/>
      <c r="BO31" s="738"/>
      <c r="BP31" s="738"/>
      <c r="BQ31" s="739"/>
      <c r="BR31" s="751">
        <v>98.8</v>
      </c>
      <c r="BS31" s="738"/>
      <c r="BT31" s="738"/>
      <c r="BU31" s="738"/>
      <c r="BV31" s="738"/>
      <c r="BW31" s="738"/>
      <c r="BX31" s="678">
        <v>95.2</v>
      </c>
      <c r="BY31" s="738"/>
      <c r="BZ31" s="738"/>
      <c r="CA31" s="738"/>
      <c r="CB31" s="739"/>
      <c r="CD31" s="729"/>
      <c r="CE31" s="730"/>
      <c r="CF31" s="698" t="s">
        <v>314</v>
      </c>
      <c r="CG31" s="699"/>
      <c r="CH31" s="699"/>
      <c r="CI31" s="699"/>
      <c r="CJ31" s="699"/>
      <c r="CK31" s="699"/>
      <c r="CL31" s="699"/>
      <c r="CM31" s="699"/>
      <c r="CN31" s="699"/>
      <c r="CO31" s="699"/>
      <c r="CP31" s="699"/>
      <c r="CQ31" s="700"/>
      <c r="CR31" s="683">
        <v>131986</v>
      </c>
      <c r="CS31" s="719"/>
      <c r="CT31" s="719"/>
      <c r="CU31" s="719"/>
      <c r="CV31" s="719"/>
      <c r="CW31" s="719"/>
      <c r="CX31" s="719"/>
      <c r="CY31" s="720"/>
      <c r="CZ31" s="688">
        <v>0.4</v>
      </c>
      <c r="DA31" s="717"/>
      <c r="DB31" s="717"/>
      <c r="DC31" s="721"/>
      <c r="DD31" s="692">
        <v>131865</v>
      </c>
      <c r="DE31" s="719"/>
      <c r="DF31" s="719"/>
      <c r="DG31" s="719"/>
      <c r="DH31" s="719"/>
      <c r="DI31" s="719"/>
      <c r="DJ31" s="719"/>
      <c r="DK31" s="720"/>
      <c r="DL31" s="692">
        <v>131865</v>
      </c>
      <c r="DM31" s="719"/>
      <c r="DN31" s="719"/>
      <c r="DO31" s="719"/>
      <c r="DP31" s="719"/>
      <c r="DQ31" s="719"/>
      <c r="DR31" s="719"/>
      <c r="DS31" s="719"/>
      <c r="DT31" s="719"/>
      <c r="DU31" s="719"/>
      <c r="DV31" s="720"/>
      <c r="DW31" s="688">
        <v>0.7</v>
      </c>
      <c r="DX31" s="717"/>
      <c r="DY31" s="717"/>
      <c r="DZ31" s="717"/>
      <c r="EA31" s="717"/>
      <c r="EB31" s="717"/>
      <c r="EC31" s="718"/>
    </row>
    <row r="32" spans="2:133" ht="11.25" customHeight="1">
      <c r="B32" s="733" t="s">
        <v>315</v>
      </c>
      <c r="C32" s="734"/>
      <c r="D32" s="734"/>
      <c r="E32" s="734"/>
      <c r="F32" s="734"/>
      <c r="G32" s="734"/>
      <c r="H32" s="734"/>
      <c r="I32" s="734"/>
      <c r="J32" s="734"/>
      <c r="K32" s="734"/>
      <c r="L32" s="734"/>
      <c r="M32" s="734"/>
      <c r="N32" s="734"/>
      <c r="O32" s="734"/>
      <c r="P32" s="734"/>
      <c r="Q32" s="735"/>
      <c r="R32" s="683" t="s">
        <v>245</v>
      </c>
      <c r="S32" s="684"/>
      <c r="T32" s="684"/>
      <c r="U32" s="684"/>
      <c r="V32" s="684"/>
      <c r="W32" s="684"/>
      <c r="X32" s="684"/>
      <c r="Y32" s="685"/>
      <c r="Z32" s="686" t="s">
        <v>245</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99.1</v>
      </c>
      <c r="BH32" s="719"/>
      <c r="BI32" s="719"/>
      <c r="BJ32" s="719"/>
      <c r="BK32" s="719"/>
      <c r="BL32" s="719"/>
      <c r="BM32" s="689">
        <v>97.5</v>
      </c>
      <c r="BN32" s="749"/>
      <c r="BO32" s="749"/>
      <c r="BP32" s="749"/>
      <c r="BQ32" s="750"/>
      <c r="BR32" s="752">
        <v>99</v>
      </c>
      <c r="BS32" s="719"/>
      <c r="BT32" s="719"/>
      <c r="BU32" s="719"/>
      <c r="BV32" s="719"/>
      <c r="BW32" s="719"/>
      <c r="BX32" s="689">
        <v>96.9</v>
      </c>
      <c r="BY32" s="749"/>
      <c r="BZ32" s="749"/>
      <c r="CA32" s="749"/>
      <c r="CB32" s="750"/>
      <c r="CD32" s="731"/>
      <c r="CE32" s="732"/>
      <c r="CF32" s="698" t="s">
        <v>318</v>
      </c>
      <c r="CG32" s="699"/>
      <c r="CH32" s="699"/>
      <c r="CI32" s="699"/>
      <c r="CJ32" s="699"/>
      <c r="CK32" s="699"/>
      <c r="CL32" s="699"/>
      <c r="CM32" s="699"/>
      <c r="CN32" s="699"/>
      <c r="CO32" s="699"/>
      <c r="CP32" s="699"/>
      <c r="CQ32" s="700"/>
      <c r="CR32" s="683">
        <v>75</v>
      </c>
      <c r="CS32" s="684"/>
      <c r="CT32" s="684"/>
      <c r="CU32" s="684"/>
      <c r="CV32" s="684"/>
      <c r="CW32" s="684"/>
      <c r="CX32" s="684"/>
      <c r="CY32" s="685"/>
      <c r="CZ32" s="688">
        <v>0</v>
      </c>
      <c r="DA32" s="717"/>
      <c r="DB32" s="717"/>
      <c r="DC32" s="721"/>
      <c r="DD32" s="692">
        <v>75</v>
      </c>
      <c r="DE32" s="684"/>
      <c r="DF32" s="684"/>
      <c r="DG32" s="684"/>
      <c r="DH32" s="684"/>
      <c r="DI32" s="684"/>
      <c r="DJ32" s="684"/>
      <c r="DK32" s="685"/>
      <c r="DL32" s="692">
        <v>75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319</v>
      </c>
      <c r="C33" s="681"/>
      <c r="D33" s="681"/>
      <c r="E33" s="681"/>
      <c r="F33" s="681"/>
      <c r="G33" s="681"/>
      <c r="H33" s="681"/>
      <c r="I33" s="681"/>
      <c r="J33" s="681"/>
      <c r="K33" s="681"/>
      <c r="L33" s="681"/>
      <c r="M33" s="681"/>
      <c r="N33" s="681"/>
      <c r="O33" s="681"/>
      <c r="P33" s="681"/>
      <c r="Q33" s="682"/>
      <c r="R33" s="683">
        <v>1833722</v>
      </c>
      <c r="S33" s="684"/>
      <c r="T33" s="684"/>
      <c r="U33" s="684"/>
      <c r="V33" s="684"/>
      <c r="W33" s="684"/>
      <c r="X33" s="684"/>
      <c r="Y33" s="685"/>
      <c r="Z33" s="686">
        <v>5.7</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98.8</v>
      </c>
      <c r="BH33" s="754"/>
      <c r="BI33" s="754"/>
      <c r="BJ33" s="754"/>
      <c r="BK33" s="754"/>
      <c r="BL33" s="754"/>
      <c r="BM33" s="755">
        <v>93.9</v>
      </c>
      <c r="BN33" s="754"/>
      <c r="BO33" s="754"/>
      <c r="BP33" s="754"/>
      <c r="BQ33" s="756"/>
      <c r="BR33" s="753">
        <v>98.5</v>
      </c>
      <c r="BS33" s="754"/>
      <c r="BT33" s="754"/>
      <c r="BU33" s="754"/>
      <c r="BV33" s="754"/>
      <c r="BW33" s="754"/>
      <c r="BX33" s="755">
        <v>93</v>
      </c>
      <c r="BY33" s="754"/>
      <c r="BZ33" s="754"/>
      <c r="CA33" s="754"/>
      <c r="CB33" s="756"/>
      <c r="CD33" s="698" t="s">
        <v>321</v>
      </c>
      <c r="CE33" s="699"/>
      <c r="CF33" s="699"/>
      <c r="CG33" s="699"/>
      <c r="CH33" s="699"/>
      <c r="CI33" s="699"/>
      <c r="CJ33" s="699"/>
      <c r="CK33" s="699"/>
      <c r="CL33" s="699"/>
      <c r="CM33" s="699"/>
      <c r="CN33" s="699"/>
      <c r="CO33" s="699"/>
      <c r="CP33" s="699"/>
      <c r="CQ33" s="700"/>
      <c r="CR33" s="683">
        <v>13449306</v>
      </c>
      <c r="CS33" s="719"/>
      <c r="CT33" s="719"/>
      <c r="CU33" s="719"/>
      <c r="CV33" s="719"/>
      <c r="CW33" s="719"/>
      <c r="CX33" s="719"/>
      <c r="CY33" s="720"/>
      <c r="CZ33" s="688">
        <v>43.7</v>
      </c>
      <c r="DA33" s="717"/>
      <c r="DB33" s="717"/>
      <c r="DC33" s="721"/>
      <c r="DD33" s="692">
        <v>11375434</v>
      </c>
      <c r="DE33" s="719"/>
      <c r="DF33" s="719"/>
      <c r="DG33" s="719"/>
      <c r="DH33" s="719"/>
      <c r="DI33" s="719"/>
      <c r="DJ33" s="719"/>
      <c r="DK33" s="720"/>
      <c r="DL33" s="692">
        <v>7294393</v>
      </c>
      <c r="DM33" s="719"/>
      <c r="DN33" s="719"/>
      <c r="DO33" s="719"/>
      <c r="DP33" s="719"/>
      <c r="DQ33" s="719"/>
      <c r="DR33" s="719"/>
      <c r="DS33" s="719"/>
      <c r="DT33" s="719"/>
      <c r="DU33" s="719"/>
      <c r="DV33" s="720"/>
      <c r="DW33" s="688">
        <v>36.6</v>
      </c>
      <c r="DX33" s="717"/>
      <c r="DY33" s="717"/>
      <c r="DZ33" s="717"/>
      <c r="EA33" s="717"/>
      <c r="EB33" s="717"/>
      <c r="EC33" s="718"/>
    </row>
    <row r="34" spans="2:133" ht="11.25" customHeight="1">
      <c r="B34" s="680" t="s">
        <v>322</v>
      </c>
      <c r="C34" s="681"/>
      <c r="D34" s="681"/>
      <c r="E34" s="681"/>
      <c r="F34" s="681"/>
      <c r="G34" s="681"/>
      <c r="H34" s="681"/>
      <c r="I34" s="681"/>
      <c r="J34" s="681"/>
      <c r="K34" s="681"/>
      <c r="L34" s="681"/>
      <c r="M34" s="681"/>
      <c r="N34" s="681"/>
      <c r="O34" s="681"/>
      <c r="P34" s="681"/>
      <c r="Q34" s="682"/>
      <c r="R34" s="683">
        <v>50849</v>
      </c>
      <c r="S34" s="684"/>
      <c r="T34" s="684"/>
      <c r="U34" s="684"/>
      <c r="V34" s="684"/>
      <c r="W34" s="684"/>
      <c r="X34" s="684"/>
      <c r="Y34" s="685"/>
      <c r="Z34" s="686">
        <v>0.2</v>
      </c>
      <c r="AA34" s="686"/>
      <c r="AB34" s="686"/>
      <c r="AC34" s="686"/>
      <c r="AD34" s="687">
        <v>6488</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5374490</v>
      </c>
      <c r="CS34" s="684"/>
      <c r="CT34" s="684"/>
      <c r="CU34" s="684"/>
      <c r="CV34" s="684"/>
      <c r="CW34" s="684"/>
      <c r="CX34" s="684"/>
      <c r="CY34" s="685"/>
      <c r="CZ34" s="688">
        <v>17.399999999999999</v>
      </c>
      <c r="DA34" s="717"/>
      <c r="DB34" s="717"/>
      <c r="DC34" s="721"/>
      <c r="DD34" s="692">
        <v>4396001</v>
      </c>
      <c r="DE34" s="684"/>
      <c r="DF34" s="684"/>
      <c r="DG34" s="684"/>
      <c r="DH34" s="684"/>
      <c r="DI34" s="684"/>
      <c r="DJ34" s="684"/>
      <c r="DK34" s="685"/>
      <c r="DL34" s="692">
        <v>3753814</v>
      </c>
      <c r="DM34" s="684"/>
      <c r="DN34" s="684"/>
      <c r="DO34" s="684"/>
      <c r="DP34" s="684"/>
      <c r="DQ34" s="684"/>
      <c r="DR34" s="684"/>
      <c r="DS34" s="684"/>
      <c r="DT34" s="684"/>
      <c r="DU34" s="684"/>
      <c r="DV34" s="685"/>
      <c r="DW34" s="688">
        <v>18.8</v>
      </c>
      <c r="DX34" s="717"/>
      <c r="DY34" s="717"/>
      <c r="DZ34" s="717"/>
      <c r="EA34" s="717"/>
      <c r="EB34" s="717"/>
      <c r="EC34" s="718"/>
    </row>
    <row r="35" spans="2:133" ht="11.25" customHeight="1">
      <c r="B35" s="680" t="s">
        <v>324</v>
      </c>
      <c r="C35" s="681"/>
      <c r="D35" s="681"/>
      <c r="E35" s="681"/>
      <c r="F35" s="681"/>
      <c r="G35" s="681"/>
      <c r="H35" s="681"/>
      <c r="I35" s="681"/>
      <c r="J35" s="681"/>
      <c r="K35" s="681"/>
      <c r="L35" s="681"/>
      <c r="M35" s="681"/>
      <c r="N35" s="681"/>
      <c r="O35" s="681"/>
      <c r="P35" s="681"/>
      <c r="Q35" s="682"/>
      <c r="R35" s="683">
        <v>1292539</v>
      </c>
      <c r="S35" s="684"/>
      <c r="T35" s="684"/>
      <c r="U35" s="684"/>
      <c r="V35" s="684"/>
      <c r="W35" s="684"/>
      <c r="X35" s="684"/>
      <c r="Y35" s="685"/>
      <c r="Z35" s="686">
        <v>4</v>
      </c>
      <c r="AA35" s="686"/>
      <c r="AB35" s="686"/>
      <c r="AC35" s="686"/>
      <c r="AD35" s="687" t="s">
        <v>245</v>
      </c>
      <c r="AE35" s="687"/>
      <c r="AF35" s="687"/>
      <c r="AG35" s="687"/>
      <c r="AH35" s="687"/>
      <c r="AI35" s="687"/>
      <c r="AJ35" s="687"/>
      <c r="AK35" s="687"/>
      <c r="AL35" s="688" t="s">
        <v>245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186929</v>
      </c>
      <c r="CS35" s="719"/>
      <c r="CT35" s="719"/>
      <c r="CU35" s="719"/>
      <c r="CV35" s="719"/>
      <c r="CW35" s="719"/>
      <c r="CX35" s="719"/>
      <c r="CY35" s="720"/>
      <c r="CZ35" s="688">
        <v>0.6</v>
      </c>
      <c r="DA35" s="717"/>
      <c r="DB35" s="717"/>
      <c r="DC35" s="721"/>
      <c r="DD35" s="692">
        <v>170868</v>
      </c>
      <c r="DE35" s="719"/>
      <c r="DF35" s="719"/>
      <c r="DG35" s="719"/>
      <c r="DH35" s="719"/>
      <c r="DI35" s="719"/>
      <c r="DJ35" s="719"/>
      <c r="DK35" s="720"/>
      <c r="DL35" s="692">
        <v>170539</v>
      </c>
      <c r="DM35" s="719"/>
      <c r="DN35" s="719"/>
      <c r="DO35" s="719"/>
      <c r="DP35" s="719"/>
      <c r="DQ35" s="719"/>
      <c r="DR35" s="719"/>
      <c r="DS35" s="719"/>
      <c r="DT35" s="719"/>
      <c r="DU35" s="719"/>
      <c r="DV35" s="720"/>
      <c r="DW35" s="688">
        <v>0.9</v>
      </c>
      <c r="DX35" s="717"/>
      <c r="DY35" s="717"/>
      <c r="DZ35" s="717"/>
      <c r="EA35" s="717"/>
      <c r="EB35" s="717"/>
      <c r="EC35" s="718"/>
    </row>
    <row r="36" spans="2:133" ht="11.25" customHeight="1">
      <c r="B36" s="680" t="s">
        <v>328</v>
      </c>
      <c r="C36" s="681"/>
      <c r="D36" s="681"/>
      <c r="E36" s="681"/>
      <c r="F36" s="681"/>
      <c r="G36" s="681"/>
      <c r="H36" s="681"/>
      <c r="I36" s="681"/>
      <c r="J36" s="681"/>
      <c r="K36" s="681"/>
      <c r="L36" s="681"/>
      <c r="M36" s="681"/>
      <c r="N36" s="681"/>
      <c r="O36" s="681"/>
      <c r="P36" s="681"/>
      <c r="Q36" s="682"/>
      <c r="R36" s="683">
        <v>940306</v>
      </c>
      <c r="S36" s="684"/>
      <c r="T36" s="684"/>
      <c r="U36" s="684"/>
      <c r="V36" s="684"/>
      <c r="W36" s="684"/>
      <c r="X36" s="684"/>
      <c r="Y36" s="685"/>
      <c r="Z36" s="686">
        <v>2.9</v>
      </c>
      <c r="AA36" s="686"/>
      <c r="AB36" s="686"/>
      <c r="AC36" s="686"/>
      <c r="AD36" s="687" t="s">
        <v>245</v>
      </c>
      <c r="AE36" s="687"/>
      <c r="AF36" s="687"/>
      <c r="AG36" s="687"/>
      <c r="AH36" s="687"/>
      <c r="AI36" s="687"/>
      <c r="AJ36" s="687"/>
      <c r="AK36" s="687"/>
      <c r="AL36" s="688" t="s">
        <v>245</v>
      </c>
      <c r="AM36" s="689"/>
      <c r="AN36" s="689"/>
      <c r="AO36" s="690"/>
      <c r="AP36" s="235"/>
      <c r="AQ36" s="757" t="s">
        <v>329</v>
      </c>
      <c r="AR36" s="758"/>
      <c r="AS36" s="758"/>
      <c r="AT36" s="758"/>
      <c r="AU36" s="758"/>
      <c r="AV36" s="758"/>
      <c r="AW36" s="758"/>
      <c r="AX36" s="758"/>
      <c r="AY36" s="759"/>
      <c r="AZ36" s="672">
        <v>3786662</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178927</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3462868</v>
      </c>
      <c r="CS36" s="684"/>
      <c r="CT36" s="684"/>
      <c r="CU36" s="684"/>
      <c r="CV36" s="684"/>
      <c r="CW36" s="684"/>
      <c r="CX36" s="684"/>
      <c r="CY36" s="685"/>
      <c r="CZ36" s="688">
        <v>11.2</v>
      </c>
      <c r="DA36" s="717"/>
      <c r="DB36" s="717"/>
      <c r="DC36" s="721"/>
      <c r="DD36" s="692">
        <v>3086750</v>
      </c>
      <c r="DE36" s="684"/>
      <c r="DF36" s="684"/>
      <c r="DG36" s="684"/>
      <c r="DH36" s="684"/>
      <c r="DI36" s="684"/>
      <c r="DJ36" s="684"/>
      <c r="DK36" s="685"/>
      <c r="DL36" s="692">
        <v>1625923</v>
      </c>
      <c r="DM36" s="684"/>
      <c r="DN36" s="684"/>
      <c r="DO36" s="684"/>
      <c r="DP36" s="684"/>
      <c r="DQ36" s="684"/>
      <c r="DR36" s="684"/>
      <c r="DS36" s="684"/>
      <c r="DT36" s="684"/>
      <c r="DU36" s="684"/>
      <c r="DV36" s="685"/>
      <c r="DW36" s="688">
        <v>8.1999999999999993</v>
      </c>
      <c r="DX36" s="717"/>
      <c r="DY36" s="717"/>
      <c r="DZ36" s="717"/>
      <c r="EA36" s="717"/>
      <c r="EB36" s="717"/>
      <c r="EC36" s="718"/>
    </row>
    <row r="37" spans="2:133" ht="11.25" customHeight="1">
      <c r="B37" s="680" t="s">
        <v>332</v>
      </c>
      <c r="C37" s="681"/>
      <c r="D37" s="681"/>
      <c r="E37" s="681"/>
      <c r="F37" s="681"/>
      <c r="G37" s="681"/>
      <c r="H37" s="681"/>
      <c r="I37" s="681"/>
      <c r="J37" s="681"/>
      <c r="K37" s="681"/>
      <c r="L37" s="681"/>
      <c r="M37" s="681"/>
      <c r="N37" s="681"/>
      <c r="O37" s="681"/>
      <c r="P37" s="681"/>
      <c r="Q37" s="682"/>
      <c r="R37" s="683">
        <v>1662694</v>
      </c>
      <c r="S37" s="684"/>
      <c r="T37" s="684"/>
      <c r="U37" s="684"/>
      <c r="V37" s="684"/>
      <c r="W37" s="684"/>
      <c r="X37" s="684"/>
      <c r="Y37" s="685"/>
      <c r="Z37" s="686">
        <v>5.0999999999999996</v>
      </c>
      <c r="AA37" s="686"/>
      <c r="AB37" s="686"/>
      <c r="AC37" s="686"/>
      <c r="AD37" s="687" t="s">
        <v>128</v>
      </c>
      <c r="AE37" s="687"/>
      <c r="AF37" s="687"/>
      <c r="AG37" s="687"/>
      <c r="AH37" s="687"/>
      <c r="AI37" s="687"/>
      <c r="AJ37" s="687"/>
      <c r="AK37" s="687"/>
      <c r="AL37" s="688" t="s">
        <v>245</v>
      </c>
      <c r="AM37" s="689"/>
      <c r="AN37" s="689"/>
      <c r="AO37" s="690"/>
      <c r="AQ37" s="761" t="s">
        <v>333</v>
      </c>
      <c r="AR37" s="762"/>
      <c r="AS37" s="762"/>
      <c r="AT37" s="762"/>
      <c r="AU37" s="762"/>
      <c r="AV37" s="762"/>
      <c r="AW37" s="762"/>
      <c r="AX37" s="762"/>
      <c r="AY37" s="763"/>
      <c r="AZ37" s="683">
        <v>1184142</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158598</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759505</v>
      </c>
      <c r="CS37" s="719"/>
      <c r="CT37" s="719"/>
      <c r="CU37" s="719"/>
      <c r="CV37" s="719"/>
      <c r="CW37" s="719"/>
      <c r="CX37" s="719"/>
      <c r="CY37" s="720"/>
      <c r="CZ37" s="688">
        <v>2.5</v>
      </c>
      <c r="DA37" s="717"/>
      <c r="DB37" s="717"/>
      <c r="DC37" s="721"/>
      <c r="DD37" s="692">
        <v>754311</v>
      </c>
      <c r="DE37" s="719"/>
      <c r="DF37" s="719"/>
      <c r="DG37" s="719"/>
      <c r="DH37" s="719"/>
      <c r="DI37" s="719"/>
      <c r="DJ37" s="719"/>
      <c r="DK37" s="720"/>
      <c r="DL37" s="692">
        <v>352354</v>
      </c>
      <c r="DM37" s="719"/>
      <c r="DN37" s="719"/>
      <c r="DO37" s="719"/>
      <c r="DP37" s="719"/>
      <c r="DQ37" s="719"/>
      <c r="DR37" s="719"/>
      <c r="DS37" s="719"/>
      <c r="DT37" s="719"/>
      <c r="DU37" s="719"/>
      <c r="DV37" s="720"/>
      <c r="DW37" s="688">
        <v>1.8</v>
      </c>
      <c r="DX37" s="717"/>
      <c r="DY37" s="717"/>
      <c r="DZ37" s="717"/>
      <c r="EA37" s="717"/>
      <c r="EB37" s="717"/>
      <c r="EC37" s="718"/>
    </row>
    <row r="38" spans="2:133" ht="11.25" customHeight="1">
      <c r="B38" s="680" t="s">
        <v>336</v>
      </c>
      <c r="C38" s="681"/>
      <c r="D38" s="681"/>
      <c r="E38" s="681"/>
      <c r="F38" s="681"/>
      <c r="G38" s="681"/>
      <c r="H38" s="681"/>
      <c r="I38" s="681"/>
      <c r="J38" s="681"/>
      <c r="K38" s="681"/>
      <c r="L38" s="681"/>
      <c r="M38" s="681"/>
      <c r="N38" s="681"/>
      <c r="O38" s="681"/>
      <c r="P38" s="681"/>
      <c r="Q38" s="682"/>
      <c r="R38" s="683">
        <v>353029</v>
      </c>
      <c r="S38" s="684"/>
      <c r="T38" s="684"/>
      <c r="U38" s="684"/>
      <c r="V38" s="684"/>
      <c r="W38" s="684"/>
      <c r="X38" s="684"/>
      <c r="Y38" s="685"/>
      <c r="Z38" s="686">
        <v>1.1000000000000001</v>
      </c>
      <c r="AA38" s="686"/>
      <c r="AB38" s="686"/>
      <c r="AC38" s="686"/>
      <c r="AD38" s="687">
        <v>17601</v>
      </c>
      <c r="AE38" s="687"/>
      <c r="AF38" s="687"/>
      <c r="AG38" s="687"/>
      <c r="AH38" s="687"/>
      <c r="AI38" s="687"/>
      <c r="AJ38" s="687"/>
      <c r="AK38" s="687"/>
      <c r="AL38" s="688">
        <v>0.1</v>
      </c>
      <c r="AM38" s="689"/>
      <c r="AN38" s="689"/>
      <c r="AO38" s="690"/>
      <c r="AQ38" s="761" t="s">
        <v>337</v>
      </c>
      <c r="AR38" s="762"/>
      <c r="AS38" s="762"/>
      <c r="AT38" s="762"/>
      <c r="AU38" s="762"/>
      <c r="AV38" s="762"/>
      <c r="AW38" s="762"/>
      <c r="AX38" s="762"/>
      <c r="AY38" s="763"/>
      <c r="AZ38" s="683">
        <v>263840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9343</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2358513</v>
      </c>
      <c r="CS38" s="684"/>
      <c r="CT38" s="684"/>
      <c r="CU38" s="684"/>
      <c r="CV38" s="684"/>
      <c r="CW38" s="684"/>
      <c r="CX38" s="684"/>
      <c r="CY38" s="685"/>
      <c r="CZ38" s="688">
        <v>7.7</v>
      </c>
      <c r="DA38" s="717"/>
      <c r="DB38" s="717"/>
      <c r="DC38" s="721"/>
      <c r="DD38" s="692">
        <v>1932974</v>
      </c>
      <c r="DE38" s="684"/>
      <c r="DF38" s="684"/>
      <c r="DG38" s="684"/>
      <c r="DH38" s="684"/>
      <c r="DI38" s="684"/>
      <c r="DJ38" s="684"/>
      <c r="DK38" s="685"/>
      <c r="DL38" s="692">
        <v>1743812</v>
      </c>
      <c r="DM38" s="684"/>
      <c r="DN38" s="684"/>
      <c r="DO38" s="684"/>
      <c r="DP38" s="684"/>
      <c r="DQ38" s="684"/>
      <c r="DR38" s="684"/>
      <c r="DS38" s="684"/>
      <c r="DT38" s="684"/>
      <c r="DU38" s="684"/>
      <c r="DV38" s="685"/>
      <c r="DW38" s="688">
        <v>8.6999999999999993</v>
      </c>
      <c r="DX38" s="717"/>
      <c r="DY38" s="717"/>
      <c r="DZ38" s="717"/>
      <c r="EA38" s="717"/>
      <c r="EB38" s="717"/>
      <c r="EC38" s="718"/>
    </row>
    <row r="39" spans="2:133" ht="11.25" customHeight="1">
      <c r="B39" s="680" t="s">
        <v>340</v>
      </c>
      <c r="C39" s="681"/>
      <c r="D39" s="681"/>
      <c r="E39" s="681"/>
      <c r="F39" s="681"/>
      <c r="G39" s="681"/>
      <c r="H39" s="681"/>
      <c r="I39" s="681"/>
      <c r="J39" s="681"/>
      <c r="K39" s="681"/>
      <c r="L39" s="681"/>
      <c r="M39" s="681"/>
      <c r="N39" s="681"/>
      <c r="O39" s="681"/>
      <c r="P39" s="681"/>
      <c r="Q39" s="682"/>
      <c r="R39" s="683">
        <v>2595649</v>
      </c>
      <c r="S39" s="684"/>
      <c r="T39" s="684"/>
      <c r="U39" s="684"/>
      <c r="V39" s="684"/>
      <c r="W39" s="684"/>
      <c r="X39" s="684"/>
      <c r="Y39" s="685"/>
      <c r="Z39" s="686">
        <v>8</v>
      </c>
      <c r="AA39" s="686"/>
      <c r="AB39" s="686"/>
      <c r="AC39" s="686"/>
      <c r="AD39" s="687" t="s">
        <v>245</v>
      </c>
      <c r="AE39" s="687"/>
      <c r="AF39" s="687"/>
      <c r="AG39" s="687"/>
      <c r="AH39" s="687"/>
      <c r="AI39" s="687"/>
      <c r="AJ39" s="687"/>
      <c r="AK39" s="687"/>
      <c r="AL39" s="688" t="s">
        <v>128</v>
      </c>
      <c r="AM39" s="689"/>
      <c r="AN39" s="689"/>
      <c r="AO39" s="690"/>
      <c r="AQ39" s="761" t="s">
        <v>341</v>
      </c>
      <c r="AR39" s="762"/>
      <c r="AS39" s="762"/>
      <c r="AT39" s="762"/>
      <c r="AU39" s="762"/>
      <c r="AV39" s="762"/>
      <c r="AW39" s="762"/>
      <c r="AX39" s="762"/>
      <c r="AY39" s="763"/>
      <c r="AZ39" s="683">
        <v>41774</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15563</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1853751</v>
      </c>
      <c r="CS39" s="719"/>
      <c r="CT39" s="719"/>
      <c r="CU39" s="719"/>
      <c r="CV39" s="719"/>
      <c r="CW39" s="719"/>
      <c r="CX39" s="719"/>
      <c r="CY39" s="720"/>
      <c r="CZ39" s="688">
        <v>6</v>
      </c>
      <c r="DA39" s="717"/>
      <c r="DB39" s="717"/>
      <c r="DC39" s="721"/>
      <c r="DD39" s="692">
        <v>1788500</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c r="B40" s="680" t="s">
        <v>344</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345</v>
      </c>
      <c r="AR40" s="762"/>
      <c r="AS40" s="762"/>
      <c r="AT40" s="762"/>
      <c r="AU40" s="762"/>
      <c r="AV40" s="762"/>
      <c r="AW40" s="762"/>
      <c r="AX40" s="762"/>
      <c r="AY40" s="763"/>
      <c r="AZ40" s="683">
        <v>25894</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105</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212755</v>
      </c>
      <c r="CS40" s="684"/>
      <c r="CT40" s="684"/>
      <c r="CU40" s="684"/>
      <c r="CV40" s="684"/>
      <c r="CW40" s="684"/>
      <c r="CX40" s="684"/>
      <c r="CY40" s="685"/>
      <c r="CZ40" s="688">
        <v>0.7</v>
      </c>
      <c r="DA40" s="717"/>
      <c r="DB40" s="717"/>
      <c r="DC40" s="721"/>
      <c r="DD40" s="692">
        <v>341</v>
      </c>
      <c r="DE40" s="684"/>
      <c r="DF40" s="684"/>
      <c r="DG40" s="684"/>
      <c r="DH40" s="684"/>
      <c r="DI40" s="684"/>
      <c r="DJ40" s="684"/>
      <c r="DK40" s="685"/>
      <c r="DL40" s="692">
        <v>305</v>
      </c>
      <c r="DM40" s="684"/>
      <c r="DN40" s="684"/>
      <c r="DO40" s="684"/>
      <c r="DP40" s="684"/>
      <c r="DQ40" s="684"/>
      <c r="DR40" s="684"/>
      <c r="DS40" s="684"/>
      <c r="DT40" s="684"/>
      <c r="DU40" s="684"/>
      <c r="DV40" s="685"/>
      <c r="DW40" s="688">
        <v>0</v>
      </c>
      <c r="DX40" s="717"/>
      <c r="DY40" s="717"/>
      <c r="DZ40" s="717"/>
      <c r="EA40" s="717"/>
      <c r="EB40" s="717"/>
      <c r="EC40" s="718"/>
    </row>
    <row r="41" spans="2:133" ht="11.25" customHeight="1">
      <c r="B41" s="680" t="s">
        <v>349</v>
      </c>
      <c r="C41" s="681"/>
      <c r="D41" s="681"/>
      <c r="E41" s="681"/>
      <c r="F41" s="681"/>
      <c r="G41" s="681"/>
      <c r="H41" s="681"/>
      <c r="I41" s="681"/>
      <c r="J41" s="681"/>
      <c r="K41" s="681"/>
      <c r="L41" s="681"/>
      <c r="M41" s="681"/>
      <c r="N41" s="681"/>
      <c r="O41" s="681"/>
      <c r="P41" s="681"/>
      <c r="Q41" s="682"/>
      <c r="R41" s="683">
        <v>1046849</v>
      </c>
      <c r="S41" s="684"/>
      <c r="T41" s="684"/>
      <c r="U41" s="684"/>
      <c r="V41" s="684"/>
      <c r="W41" s="684"/>
      <c r="X41" s="684"/>
      <c r="Y41" s="685"/>
      <c r="Z41" s="686">
        <v>3.2</v>
      </c>
      <c r="AA41" s="686"/>
      <c r="AB41" s="686"/>
      <c r="AC41" s="686"/>
      <c r="AD41" s="687" t="s">
        <v>128</v>
      </c>
      <c r="AE41" s="687"/>
      <c r="AF41" s="687"/>
      <c r="AG41" s="687"/>
      <c r="AH41" s="687"/>
      <c r="AI41" s="687"/>
      <c r="AJ41" s="687"/>
      <c r="AK41" s="687"/>
      <c r="AL41" s="688" t="s">
        <v>128</v>
      </c>
      <c r="AM41" s="689"/>
      <c r="AN41" s="689"/>
      <c r="AO41" s="690"/>
      <c r="AQ41" s="761" t="s">
        <v>350</v>
      </c>
      <c r="AR41" s="762"/>
      <c r="AS41" s="762"/>
      <c r="AT41" s="762"/>
      <c r="AU41" s="762"/>
      <c r="AV41" s="762"/>
      <c r="AW41" s="762"/>
      <c r="AX41" s="762"/>
      <c r="AY41" s="763"/>
      <c r="AZ41" s="683">
        <v>565129</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128</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245</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353</v>
      </c>
      <c r="C42" s="725"/>
      <c r="D42" s="725"/>
      <c r="E42" s="725"/>
      <c r="F42" s="725"/>
      <c r="G42" s="725"/>
      <c r="H42" s="725"/>
      <c r="I42" s="725"/>
      <c r="J42" s="725"/>
      <c r="K42" s="725"/>
      <c r="L42" s="725"/>
      <c r="M42" s="725"/>
      <c r="N42" s="725"/>
      <c r="O42" s="725"/>
      <c r="P42" s="725"/>
      <c r="Q42" s="726"/>
      <c r="R42" s="768">
        <v>32407735</v>
      </c>
      <c r="S42" s="769"/>
      <c r="T42" s="769"/>
      <c r="U42" s="769"/>
      <c r="V42" s="769"/>
      <c r="W42" s="769"/>
      <c r="X42" s="769"/>
      <c r="Y42" s="777"/>
      <c r="Z42" s="778">
        <v>100</v>
      </c>
      <c r="AA42" s="778"/>
      <c r="AB42" s="778"/>
      <c r="AC42" s="778"/>
      <c r="AD42" s="779">
        <v>18896836</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1705883</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311</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2775021</v>
      </c>
      <c r="CS42" s="684"/>
      <c r="CT42" s="684"/>
      <c r="CU42" s="684"/>
      <c r="CV42" s="684"/>
      <c r="CW42" s="684"/>
      <c r="CX42" s="684"/>
      <c r="CY42" s="685"/>
      <c r="CZ42" s="688">
        <v>9</v>
      </c>
      <c r="DA42" s="689"/>
      <c r="DB42" s="689"/>
      <c r="DC42" s="701"/>
      <c r="DD42" s="692">
        <v>543550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77890</v>
      </c>
      <c r="CS43" s="719"/>
      <c r="CT43" s="719"/>
      <c r="CU43" s="719"/>
      <c r="CV43" s="719"/>
      <c r="CW43" s="719"/>
      <c r="CX43" s="719"/>
      <c r="CY43" s="720"/>
      <c r="CZ43" s="688">
        <v>0.3</v>
      </c>
      <c r="DA43" s="717"/>
      <c r="DB43" s="717"/>
      <c r="DC43" s="721"/>
      <c r="DD43" s="692">
        <v>77890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358</v>
      </c>
      <c r="CG44" s="681"/>
      <c r="CH44" s="681"/>
      <c r="CI44" s="681"/>
      <c r="CJ44" s="681"/>
      <c r="CK44" s="681"/>
      <c r="CL44" s="681"/>
      <c r="CM44" s="681"/>
      <c r="CN44" s="681"/>
      <c r="CO44" s="681"/>
      <c r="CP44" s="681"/>
      <c r="CQ44" s="682"/>
      <c r="CR44" s="683">
        <v>2771017</v>
      </c>
      <c r="CS44" s="684"/>
      <c r="CT44" s="684"/>
      <c r="CU44" s="684"/>
      <c r="CV44" s="684"/>
      <c r="CW44" s="684"/>
      <c r="CX44" s="684"/>
      <c r="CY44" s="685"/>
      <c r="CZ44" s="688">
        <v>9</v>
      </c>
      <c r="DA44" s="689"/>
      <c r="DB44" s="689"/>
      <c r="DC44" s="701"/>
      <c r="DD44" s="692">
        <v>539546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359</v>
      </c>
      <c r="CG45" s="681"/>
      <c r="CH45" s="681"/>
      <c r="CI45" s="681"/>
      <c r="CJ45" s="681"/>
      <c r="CK45" s="681"/>
      <c r="CL45" s="681"/>
      <c r="CM45" s="681"/>
      <c r="CN45" s="681"/>
      <c r="CO45" s="681"/>
      <c r="CP45" s="681"/>
      <c r="CQ45" s="682"/>
      <c r="CR45" s="683">
        <v>534960</v>
      </c>
      <c r="CS45" s="719"/>
      <c r="CT45" s="719"/>
      <c r="CU45" s="719"/>
      <c r="CV45" s="719"/>
      <c r="CW45" s="719"/>
      <c r="CX45" s="719"/>
      <c r="CY45" s="720"/>
      <c r="CZ45" s="688">
        <v>1.7</v>
      </c>
      <c r="DA45" s="717"/>
      <c r="DB45" s="717"/>
      <c r="DC45" s="721"/>
      <c r="DD45" s="692">
        <v>32882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2070579</v>
      </c>
      <c r="CS46" s="684"/>
      <c r="CT46" s="684"/>
      <c r="CU46" s="684"/>
      <c r="CV46" s="684"/>
      <c r="CW46" s="684"/>
      <c r="CX46" s="684"/>
      <c r="CY46" s="685"/>
      <c r="CZ46" s="688">
        <v>6.7</v>
      </c>
      <c r="DA46" s="689"/>
      <c r="DB46" s="689"/>
      <c r="DC46" s="701"/>
      <c r="DD46" s="692">
        <v>495488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4004</v>
      </c>
      <c r="CS47" s="719"/>
      <c r="CT47" s="719"/>
      <c r="CU47" s="719"/>
      <c r="CV47" s="719"/>
      <c r="CW47" s="719"/>
      <c r="CX47" s="719"/>
      <c r="CY47" s="720"/>
      <c r="CZ47" s="688">
        <v>0</v>
      </c>
      <c r="DA47" s="717"/>
      <c r="DB47" s="717"/>
      <c r="DC47" s="721"/>
      <c r="DD47" s="692">
        <v>4004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364</v>
      </c>
      <c r="CD48" s="799"/>
      <c r="CE48" s="800"/>
      <c r="CF48" s="680" t="s">
        <v>365</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184</v>
      </c>
      <c r="DA48" s="689"/>
      <c r="DB48" s="689"/>
      <c r="DC48" s="701"/>
      <c r="DD48" s="692" t="s">
        <v>245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366</v>
      </c>
      <c r="CE49" s="725"/>
      <c r="CF49" s="725"/>
      <c r="CG49" s="725"/>
      <c r="CH49" s="725"/>
      <c r="CI49" s="725"/>
      <c r="CJ49" s="725"/>
      <c r="CK49" s="725"/>
      <c r="CL49" s="725"/>
      <c r="CM49" s="725"/>
      <c r="CN49" s="725"/>
      <c r="CO49" s="725"/>
      <c r="CP49" s="725"/>
      <c r="CQ49" s="726"/>
      <c r="CR49" s="768">
        <v>30799643</v>
      </c>
      <c r="CS49" s="754"/>
      <c r="CT49" s="754"/>
      <c r="CU49" s="754"/>
      <c r="CV49" s="754"/>
      <c r="CW49" s="754"/>
      <c r="CX49" s="754"/>
      <c r="CY49" s="785"/>
      <c r="CZ49" s="780">
        <v>100</v>
      </c>
      <c r="DA49" s="786"/>
      <c r="DB49" s="786"/>
      <c r="DC49" s="787"/>
      <c r="DD49" s="788">
        <v>22526101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0ADfGJgdbtPq8fff4psL++A+euYd/kET1LvgAnnXMicWUuG5poVg3e9Arj0RUSTwqejWJjnts2/FlSpl1FfWg==" saltValue="i/TV7ibZYJFod3JvupmG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32408</v>
      </c>
      <c r="R7" s="819"/>
      <c r="S7" s="819"/>
      <c r="T7" s="819"/>
      <c r="U7" s="819"/>
      <c r="V7" s="819">
        <v>30800</v>
      </c>
      <c r="W7" s="819"/>
      <c r="X7" s="819"/>
      <c r="Y7" s="819"/>
      <c r="Z7" s="819"/>
      <c r="AA7" s="819">
        <v>1608</v>
      </c>
      <c r="AB7" s="819"/>
      <c r="AC7" s="819"/>
      <c r="AD7" s="819"/>
      <c r="AE7" s="820"/>
      <c r="AF7" s="821">
        <v>1457</v>
      </c>
      <c r="AG7" s="822"/>
      <c r="AH7" s="822"/>
      <c r="AI7" s="822"/>
      <c r="AJ7" s="823"/>
      <c r="AK7" s="858">
        <v>940</v>
      </c>
      <c r="AL7" s="859"/>
      <c r="AM7" s="859"/>
      <c r="AN7" s="859"/>
      <c r="AO7" s="859"/>
      <c r="AP7" s="859">
        <v>30414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-2</v>
      </c>
      <c r="CI7" s="856"/>
      <c r="CJ7" s="856"/>
      <c r="CK7" s="856"/>
      <c r="CL7" s="857"/>
      <c r="CM7" s="855">
        <v>410</v>
      </c>
      <c r="CN7" s="856"/>
      <c r="CO7" s="856"/>
      <c r="CP7" s="856"/>
      <c r="CQ7" s="857"/>
      <c r="CR7" s="855">
        <v>80</v>
      </c>
      <c r="CS7" s="856"/>
      <c r="CT7" s="856"/>
      <c r="CU7" s="856"/>
      <c r="CV7" s="857"/>
      <c r="CW7" s="855" t="s">
        <v>579</v>
      </c>
      <c r="CX7" s="856"/>
      <c r="CY7" s="856"/>
      <c r="CZ7" s="856"/>
      <c r="DA7" s="857"/>
      <c r="DB7" s="855" t="s">
        <v>579</v>
      </c>
      <c r="DC7" s="856"/>
      <c r="DD7" s="856"/>
      <c r="DE7" s="856"/>
      <c r="DF7" s="857"/>
      <c r="DG7" s="855" t="s">
        <v>579</v>
      </c>
      <c r="DH7" s="856"/>
      <c r="DI7" s="856"/>
      <c r="DJ7" s="856"/>
      <c r="DK7" s="857"/>
      <c r="DL7" s="855" t="s">
        <v>579</v>
      </c>
      <c r="DM7" s="856"/>
      <c r="DN7" s="856"/>
      <c r="DO7" s="856"/>
      <c r="DP7" s="857"/>
      <c r="DQ7" s="855" t="s">
        <v>579</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599</v>
      </c>
      <c r="BT8" s="853"/>
      <c r="BU8" s="853"/>
      <c r="BV8" s="853"/>
      <c r="BW8" s="853"/>
      <c r="BX8" s="853"/>
      <c r="BY8" s="853"/>
      <c r="BZ8" s="853"/>
      <c r="CA8" s="853"/>
      <c r="CB8" s="853"/>
      <c r="CC8" s="853"/>
      <c r="CD8" s="853"/>
      <c r="CE8" s="853"/>
      <c r="CF8" s="853"/>
      <c r="CG8" s="854"/>
      <c r="CH8" s="865">
        <v>-1</v>
      </c>
      <c r="CI8" s="866"/>
      <c r="CJ8" s="866"/>
      <c r="CK8" s="866"/>
      <c r="CL8" s="867"/>
      <c r="CM8" s="865">
        <v>68</v>
      </c>
      <c r="CN8" s="866"/>
      <c r="CO8" s="866"/>
      <c r="CP8" s="866"/>
      <c r="CQ8" s="867"/>
      <c r="CR8" s="865">
        <v>30</v>
      </c>
      <c r="CS8" s="866"/>
      <c r="CT8" s="866"/>
      <c r="CU8" s="866"/>
      <c r="CV8" s="867"/>
      <c r="CW8" s="865">
        <v>35</v>
      </c>
      <c r="CX8" s="866"/>
      <c r="CY8" s="866"/>
      <c r="CZ8" s="866"/>
      <c r="DA8" s="867"/>
      <c r="DB8" s="865" t="s">
        <v>579</v>
      </c>
      <c r="DC8" s="866"/>
      <c r="DD8" s="866"/>
      <c r="DE8" s="866"/>
      <c r="DF8" s="867"/>
      <c r="DG8" s="865" t="s">
        <v>579</v>
      </c>
      <c r="DH8" s="866"/>
      <c r="DI8" s="866"/>
      <c r="DJ8" s="866"/>
      <c r="DK8" s="867"/>
      <c r="DL8" s="865" t="s">
        <v>579</v>
      </c>
      <c r="DM8" s="866"/>
      <c r="DN8" s="866"/>
      <c r="DO8" s="866"/>
      <c r="DP8" s="867"/>
      <c r="DQ8" s="865" t="s">
        <v>579</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600</v>
      </c>
      <c r="BT9" s="853"/>
      <c r="BU9" s="853"/>
      <c r="BV9" s="853"/>
      <c r="BW9" s="853"/>
      <c r="BX9" s="853"/>
      <c r="BY9" s="853"/>
      <c r="BZ9" s="853"/>
      <c r="CA9" s="853"/>
      <c r="CB9" s="853"/>
      <c r="CC9" s="853"/>
      <c r="CD9" s="853"/>
      <c r="CE9" s="853"/>
      <c r="CF9" s="853"/>
      <c r="CG9" s="854"/>
      <c r="CH9" s="865">
        <v>1</v>
      </c>
      <c r="CI9" s="866"/>
      <c r="CJ9" s="866"/>
      <c r="CK9" s="866"/>
      <c r="CL9" s="867"/>
      <c r="CM9" s="865">
        <v>58</v>
      </c>
      <c r="CN9" s="866"/>
      <c r="CO9" s="866"/>
      <c r="CP9" s="866"/>
      <c r="CQ9" s="867"/>
      <c r="CR9" s="865">
        <v>30</v>
      </c>
      <c r="CS9" s="866"/>
      <c r="CT9" s="866"/>
      <c r="CU9" s="866"/>
      <c r="CV9" s="867"/>
      <c r="CW9" s="865">
        <v>97</v>
      </c>
      <c r="CX9" s="866"/>
      <c r="CY9" s="866"/>
      <c r="CZ9" s="866"/>
      <c r="DA9" s="867"/>
      <c r="DB9" s="865" t="s">
        <v>579</v>
      </c>
      <c r="DC9" s="866"/>
      <c r="DD9" s="866"/>
      <c r="DE9" s="866"/>
      <c r="DF9" s="867"/>
      <c r="DG9" s="865" t="s">
        <v>579</v>
      </c>
      <c r="DH9" s="866"/>
      <c r="DI9" s="866"/>
      <c r="DJ9" s="866"/>
      <c r="DK9" s="867"/>
      <c r="DL9" s="865" t="s">
        <v>579</v>
      </c>
      <c r="DM9" s="866"/>
      <c r="DN9" s="866"/>
      <c r="DO9" s="866"/>
      <c r="DP9" s="867"/>
      <c r="DQ9" s="865" t="s">
        <v>579</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601</v>
      </c>
      <c r="BT10" s="853"/>
      <c r="BU10" s="853"/>
      <c r="BV10" s="853"/>
      <c r="BW10" s="853"/>
      <c r="BX10" s="853"/>
      <c r="BY10" s="853"/>
      <c r="BZ10" s="853"/>
      <c r="CA10" s="853"/>
      <c r="CB10" s="853"/>
      <c r="CC10" s="853"/>
      <c r="CD10" s="853"/>
      <c r="CE10" s="853"/>
      <c r="CF10" s="853"/>
      <c r="CG10" s="854"/>
      <c r="CH10" s="865" t="s">
        <v>579</v>
      </c>
      <c r="CI10" s="866"/>
      <c r="CJ10" s="866"/>
      <c r="CK10" s="866"/>
      <c r="CL10" s="867"/>
      <c r="CM10" s="865" t="s">
        <v>579</v>
      </c>
      <c r="CN10" s="866"/>
      <c r="CO10" s="866"/>
      <c r="CP10" s="866"/>
      <c r="CQ10" s="867"/>
      <c r="CR10" s="865">
        <v>30</v>
      </c>
      <c r="CS10" s="866"/>
      <c r="CT10" s="866"/>
      <c r="CU10" s="866"/>
      <c r="CV10" s="867"/>
      <c r="CW10" s="865" t="s">
        <v>579</v>
      </c>
      <c r="CX10" s="866"/>
      <c r="CY10" s="866"/>
      <c r="CZ10" s="866"/>
      <c r="DA10" s="867"/>
      <c r="DB10" s="865" t="s">
        <v>579</v>
      </c>
      <c r="DC10" s="866"/>
      <c r="DD10" s="866"/>
      <c r="DE10" s="866"/>
      <c r="DF10" s="867"/>
      <c r="DG10" s="865" t="s">
        <v>579</v>
      </c>
      <c r="DH10" s="866"/>
      <c r="DI10" s="866"/>
      <c r="DJ10" s="866"/>
      <c r="DK10" s="867"/>
      <c r="DL10" s="865" t="s">
        <v>579</v>
      </c>
      <c r="DM10" s="866"/>
      <c r="DN10" s="866"/>
      <c r="DO10" s="866"/>
      <c r="DP10" s="867"/>
      <c r="DQ10" s="865" t="s">
        <v>579</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v>32408</v>
      </c>
      <c r="R23" s="878"/>
      <c r="S23" s="878"/>
      <c r="T23" s="878"/>
      <c r="U23" s="878"/>
      <c r="V23" s="878">
        <v>30800</v>
      </c>
      <c r="W23" s="878"/>
      <c r="X23" s="878"/>
      <c r="Y23" s="878"/>
      <c r="Z23" s="878"/>
      <c r="AA23" s="878">
        <v>1608</v>
      </c>
      <c r="AB23" s="878"/>
      <c r="AC23" s="878"/>
      <c r="AD23" s="878"/>
      <c r="AE23" s="879"/>
      <c r="AF23" s="880">
        <v>1457</v>
      </c>
      <c r="AG23" s="878"/>
      <c r="AH23" s="878"/>
      <c r="AI23" s="878"/>
      <c r="AJ23" s="881"/>
      <c r="AK23" s="882"/>
      <c r="AL23" s="883"/>
      <c r="AM23" s="883"/>
      <c r="AN23" s="883"/>
      <c r="AO23" s="883"/>
      <c r="AP23" s="878">
        <v>30414</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403</v>
      </c>
      <c r="C28" s="816"/>
      <c r="D28" s="816"/>
      <c r="E28" s="816"/>
      <c r="F28" s="816"/>
      <c r="G28" s="816"/>
      <c r="H28" s="816"/>
      <c r="I28" s="816"/>
      <c r="J28" s="816"/>
      <c r="K28" s="816"/>
      <c r="L28" s="816"/>
      <c r="M28" s="816"/>
      <c r="N28" s="816"/>
      <c r="O28" s="816"/>
      <c r="P28" s="817"/>
      <c r="Q28" s="906">
        <v>7382</v>
      </c>
      <c r="R28" s="907"/>
      <c r="S28" s="907"/>
      <c r="T28" s="907"/>
      <c r="U28" s="907"/>
      <c r="V28" s="907">
        <v>7203</v>
      </c>
      <c r="W28" s="907"/>
      <c r="X28" s="907"/>
      <c r="Y28" s="907"/>
      <c r="Z28" s="907"/>
      <c r="AA28" s="907">
        <v>179</v>
      </c>
      <c r="AB28" s="907"/>
      <c r="AC28" s="907"/>
      <c r="AD28" s="907"/>
      <c r="AE28" s="908"/>
      <c r="AF28" s="909">
        <v>179</v>
      </c>
      <c r="AG28" s="907"/>
      <c r="AH28" s="907"/>
      <c r="AI28" s="907"/>
      <c r="AJ28" s="910"/>
      <c r="AK28" s="911">
        <v>579</v>
      </c>
      <c r="AL28" s="902"/>
      <c r="AM28" s="902"/>
      <c r="AN28" s="902"/>
      <c r="AO28" s="902"/>
      <c r="AP28" s="902" t="s">
        <v>579</v>
      </c>
      <c r="AQ28" s="902"/>
      <c r="AR28" s="902"/>
      <c r="AS28" s="902"/>
      <c r="AT28" s="902"/>
      <c r="AU28" s="902" t="s">
        <v>579</v>
      </c>
      <c r="AV28" s="902"/>
      <c r="AW28" s="902"/>
      <c r="AX28" s="902"/>
      <c r="AY28" s="902"/>
      <c r="AZ28" s="903" t="s">
        <v>579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404</v>
      </c>
      <c r="C29" s="840"/>
      <c r="D29" s="840"/>
      <c r="E29" s="840"/>
      <c r="F29" s="840"/>
      <c r="G29" s="840"/>
      <c r="H29" s="840"/>
      <c r="I29" s="840"/>
      <c r="J29" s="840"/>
      <c r="K29" s="840"/>
      <c r="L29" s="840"/>
      <c r="M29" s="840"/>
      <c r="N29" s="840"/>
      <c r="O29" s="840"/>
      <c r="P29" s="841"/>
      <c r="Q29" s="842">
        <v>1312</v>
      </c>
      <c r="R29" s="843"/>
      <c r="S29" s="843"/>
      <c r="T29" s="843"/>
      <c r="U29" s="843"/>
      <c r="V29" s="843">
        <v>1311</v>
      </c>
      <c r="W29" s="843"/>
      <c r="X29" s="843"/>
      <c r="Y29" s="843"/>
      <c r="Z29" s="843"/>
      <c r="AA29" s="843">
        <v>2</v>
      </c>
      <c r="AB29" s="843"/>
      <c r="AC29" s="843"/>
      <c r="AD29" s="843"/>
      <c r="AE29" s="844"/>
      <c r="AF29" s="845">
        <v>2</v>
      </c>
      <c r="AG29" s="846"/>
      <c r="AH29" s="846"/>
      <c r="AI29" s="846"/>
      <c r="AJ29" s="847"/>
      <c r="AK29" s="914">
        <v>823</v>
      </c>
      <c r="AL29" s="915"/>
      <c r="AM29" s="915"/>
      <c r="AN29" s="915"/>
      <c r="AO29" s="915"/>
      <c r="AP29" s="915" t="s">
        <v>579</v>
      </c>
      <c r="AQ29" s="915"/>
      <c r="AR29" s="915"/>
      <c r="AS29" s="915"/>
      <c r="AT29" s="915"/>
      <c r="AU29" s="915" t="s">
        <v>579</v>
      </c>
      <c r="AV29" s="915"/>
      <c r="AW29" s="915"/>
      <c r="AX29" s="915"/>
      <c r="AY29" s="915"/>
      <c r="AZ29" s="916" t="s">
        <v>579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405</v>
      </c>
      <c r="C30" s="840"/>
      <c r="D30" s="840"/>
      <c r="E30" s="840"/>
      <c r="F30" s="840"/>
      <c r="G30" s="840"/>
      <c r="H30" s="840"/>
      <c r="I30" s="840"/>
      <c r="J30" s="840"/>
      <c r="K30" s="840"/>
      <c r="L30" s="840"/>
      <c r="M30" s="840"/>
      <c r="N30" s="840"/>
      <c r="O30" s="840"/>
      <c r="P30" s="841"/>
      <c r="Q30" s="842">
        <v>6156</v>
      </c>
      <c r="R30" s="843"/>
      <c r="S30" s="843"/>
      <c r="T30" s="843"/>
      <c r="U30" s="843"/>
      <c r="V30" s="843">
        <v>5908</v>
      </c>
      <c r="W30" s="843"/>
      <c r="X30" s="843"/>
      <c r="Y30" s="843"/>
      <c r="Z30" s="843"/>
      <c r="AA30" s="843">
        <v>248</v>
      </c>
      <c r="AB30" s="843"/>
      <c r="AC30" s="843"/>
      <c r="AD30" s="843"/>
      <c r="AE30" s="844"/>
      <c r="AF30" s="845">
        <v>248</v>
      </c>
      <c r="AG30" s="846"/>
      <c r="AH30" s="846"/>
      <c r="AI30" s="846"/>
      <c r="AJ30" s="847"/>
      <c r="AK30" s="914">
        <v>906</v>
      </c>
      <c r="AL30" s="915"/>
      <c r="AM30" s="915"/>
      <c r="AN30" s="915"/>
      <c r="AO30" s="915"/>
      <c r="AP30" s="915" t="s">
        <v>579</v>
      </c>
      <c r="AQ30" s="915"/>
      <c r="AR30" s="915"/>
      <c r="AS30" s="915"/>
      <c r="AT30" s="915"/>
      <c r="AU30" s="915" t="s">
        <v>579</v>
      </c>
      <c r="AV30" s="915"/>
      <c r="AW30" s="915"/>
      <c r="AX30" s="915"/>
      <c r="AY30" s="915"/>
      <c r="AZ30" s="916" t="s">
        <v>579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406</v>
      </c>
      <c r="C31" s="840"/>
      <c r="D31" s="840"/>
      <c r="E31" s="840"/>
      <c r="F31" s="840"/>
      <c r="G31" s="840"/>
      <c r="H31" s="840"/>
      <c r="I31" s="840"/>
      <c r="J31" s="840"/>
      <c r="K31" s="840"/>
      <c r="L31" s="840"/>
      <c r="M31" s="840"/>
      <c r="N31" s="840"/>
      <c r="O31" s="840"/>
      <c r="P31" s="841"/>
      <c r="Q31" s="842">
        <v>6</v>
      </c>
      <c r="R31" s="843"/>
      <c r="S31" s="843"/>
      <c r="T31" s="843"/>
      <c r="U31" s="843"/>
      <c r="V31" s="843">
        <v>5</v>
      </c>
      <c r="W31" s="843"/>
      <c r="X31" s="843"/>
      <c r="Y31" s="843"/>
      <c r="Z31" s="843"/>
      <c r="AA31" s="843">
        <v>1</v>
      </c>
      <c r="AB31" s="843"/>
      <c r="AC31" s="843"/>
      <c r="AD31" s="843"/>
      <c r="AE31" s="844"/>
      <c r="AF31" s="845">
        <v>1</v>
      </c>
      <c r="AG31" s="846"/>
      <c r="AH31" s="846"/>
      <c r="AI31" s="846"/>
      <c r="AJ31" s="847"/>
      <c r="AK31" s="914" t="s">
        <v>579</v>
      </c>
      <c r="AL31" s="915"/>
      <c r="AM31" s="915"/>
      <c r="AN31" s="915"/>
      <c r="AO31" s="915"/>
      <c r="AP31" s="915" t="s">
        <v>579</v>
      </c>
      <c r="AQ31" s="915"/>
      <c r="AR31" s="915"/>
      <c r="AS31" s="915"/>
      <c r="AT31" s="915"/>
      <c r="AU31" s="915" t="s">
        <v>579</v>
      </c>
      <c r="AV31" s="915"/>
      <c r="AW31" s="915"/>
      <c r="AX31" s="915"/>
      <c r="AY31" s="915"/>
      <c r="AZ31" s="916" t="s">
        <v>579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407</v>
      </c>
      <c r="C32" s="840"/>
      <c r="D32" s="840"/>
      <c r="E32" s="840"/>
      <c r="F32" s="840"/>
      <c r="G32" s="840"/>
      <c r="H32" s="840"/>
      <c r="I32" s="840"/>
      <c r="J32" s="840"/>
      <c r="K32" s="840"/>
      <c r="L32" s="840"/>
      <c r="M32" s="840"/>
      <c r="N32" s="840"/>
      <c r="O32" s="840"/>
      <c r="P32" s="841"/>
      <c r="Q32" s="842">
        <v>2221</v>
      </c>
      <c r="R32" s="843"/>
      <c r="S32" s="843"/>
      <c r="T32" s="843"/>
      <c r="U32" s="843"/>
      <c r="V32" s="843">
        <v>432</v>
      </c>
      <c r="W32" s="843"/>
      <c r="X32" s="843"/>
      <c r="Y32" s="843"/>
      <c r="Z32" s="843"/>
      <c r="AA32" s="843">
        <v>1789</v>
      </c>
      <c r="AB32" s="843"/>
      <c r="AC32" s="843"/>
      <c r="AD32" s="843"/>
      <c r="AE32" s="844"/>
      <c r="AF32" s="845">
        <v>1789</v>
      </c>
      <c r="AG32" s="846"/>
      <c r="AH32" s="846"/>
      <c r="AI32" s="846"/>
      <c r="AJ32" s="847"/>
      <c r="AK32" s="914">
        <v>264</v>
      </c>
      <c r="AL32" s="915"/>
      <c r="AM32" s="915"/>
      <c r="AN32" s="915"/>
      <c r="AO32" s="915"/>
      <c r="AP32" s="915">
        <v>4585</v>
      </c>
      <c r="AQ32" s="915"/>
      <c r="AR32" s="915"/>
      <c r="AS32" s="915"/>
      <c r="AT32" s="915"/>
      <c r="AU32" s="915">
        <v>454</v>
      </c>
      <c r="AV32" s="915"/>
      <c r="AW32" s="915"/>
      <c r="AX32" s="915"/>
      <c r="AY32" s="915"/>
      <c r="AZ32" s="916" t="s">
        <v>579</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v>40</v>
      </c>
      <c r="R33" s="843"/>
      <c r="S33" s="843"/>
      <c r="T33" s="843"/>
      <c r="U33" s="843"/>
      <c r="V33" s="843">
        <v>2</v>
      </c>
      <c r="W33" s="843"/>
      <c r="X33" s="843"/>
      <c r="Y33" s="843"/>
      <c r="Z33" s="843"/>
      <c r="AA33" s="843">
        <v>38</v>
      </c>
      <c r="AB33" s="843"/>
      <c r="AC33" s="843"/>
      <c r="AD33" s="843"/>
      <c r="AE33" s="844"/>
      <c r="AF33" s="845">
        <v>38</v>
      </c>
      <c r="AG33" s="846"/>
      <c r="AH33" s="846"/>
      <c r="AI33" s="846"/>
      <c r="AJ33" s="847"/>
      <c r="AK33" s="914">
        <v>0</v>
      </c>
      <c r="AL33" s="915"/>
      <c r="AM33" s="915"/>
      <c r="AN33" s="915"/>
      <c r="AO33" s="915"/>
      <c r="AP33" s="915" t="s">
        <v>579</v>
      </c>
      <c r="AQ33" s="915"/>
      <c r="AR33" s="915"/>
      <c r="AS33" s="915"/>
      <c r="AT33" s="915"/>
      <c r="AU33" s="915" t="s">
        <v>579</v>
      </c>
      <c r="AV33" s="915"/>
      <c r="AW33" s="915"/>
      <c r="AX33" s="915"/>
      <c r="AY33" s="915"/>
      <c r="AZ33" s="916" t="s">
        <v>579</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411</v>
      </c>
      <c r="C34" s="840"/>
      <c r="D34" s="840"/>
      <c r="E34" s="840"/>
      <c r="F34" s="840"/>
      <c r="G34" s="840"/>
      <c r="H34" s="840"/>
      <c r="I34" s="840"/>
      <c r="J34" s="840"/>
      <c r="K34" s="840"/>
      <c r="L34" s="840"/>
      <c r="M34" s="840"/>
      <c r="N34" s="840"/>
      <c r="O34" s="840"/>
      <c r="P34" s="841"/>
      <c r="Q34" s="842">
        <v>337</v>
      </c>
      <c r="R34" s="843"/>
      <c r="S34" s="843"/>
      <c r="T34" s="843"/>
      <c r="U34" s="843"/>
      <c r="V34" s="843">
        <v>184</v>
      </c>
      <c r="W34" s="843"/>
      <c r="X34" s="843"/>
      <c r="Y34" s="843"/>
      <c r="Z34" s="843"/>
      <c r="AA34" s="843">
        <v>153</v>
      </c>
      <c r="AB34" s="843"/>
      <c r="AC34" s="843"/>
      <c r="AD34" s="843"/>
      <c r="AE34" s="844"/>
      <c r="AF34" s="845">
        <v>153</v>
      </c>
      <c r="AG34" s="846"/>
      <c r="AH34" s="846"/>
      <c r="AI34" s="846"/>
      <c r="AJ34" s="847"/>
      <c r="AK34" s="914">
        <v>1164</v>
      </c>
      <c r="AL34" s="915"/>
      <c r="AM34" s="915"/>
      <c r="AN34" s="915"/>
      <c r="AO34" s="915"/>
      <c r="AP34" s="915">
        <v>13503</v>
      </c>
      <c r="AQ34" s="915"/>
      <c r="AR34" s="915"/>
      <c r="AS34" s="915"/>
      <c r="AT34" s="915"/>
      <c r="AU34" s="915">
        <v>702</v>
      </c>
      <c r="AV34" s="915"/>
      <c r="AW34" s="915"/>
      <c r="AX34" s="915"/>
      <c r="AY34" s="915"/>
      <c r="AZ34" s="916" t="s">
        <v>579</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412</v>
      </c>
      <c r="C35" s="840"/>
      <c r="D35" s="840"/>
      <c r="E35" s="840"/>
      <c r="F35" s="840"/>
      <c r="G35" s="840"/>
      <c r="H35" s="840"/>
      <c r="I35" s="840"/>
      <c r="J35" s="840"/>
      <c r="K35" s="840"/>
      <c r="L35" s="840"/>
      <c r="M35" s="840"/>
      <c r="N35" s="840"/>
      <c r="O35" s="840"/>
      <c r="P35" s="841"/>
      <c r="Q35" s="842">
        <v>33</v>
      </c>
      <c r="R35" s="843"/>
      <c r="S35" s="843"/>
      <c r="T35" s="843"/>
      <c r="U35" s="843"/>
      <c r="V35" s="843">
        <v>33</v>
      </c>
      <c r="W35" s="843"/>
      <c r="X35" s="843"/>
      <c r="Y35" s="843"/>
      <c r="Z35" s="843"/>
      <c r="AA35" s="843">
        <v>0</v>
      </c>
      <c r="AB35" s="843"/>
      <c r="AC35" s="843"/>
      <c r="AD35" s="843"/>
      <c r="AE35" s="844"/>
      <c r="AF35" s="845">
        <v>0</v>
      </c>
      <c r="AG35" s="846"/>
      <c r="AH35" s="846"/>
      <c r="AI35" s="846"/>
      <c r="AJ35" s="847"/>
      <c r="AK35" s="914">
        <v>20</v>
      </c>
      <c r="AL35" s="915"/>
      <c r="AM35" s="915"/>
      <c r="AN35" s="915"/>
      <c r="AO35" s="915"/>
      <c r="AP35" s="915">
        <v>45</v>
      </c>
      <c r="AQ35" s="915"/>
      <c r="AR35" s="915"/>
      <c r="AS35" s="915"/>
      <c r="AT35" s="915"/>
      <c r="AU35" s="915">
        <v>45</v>
      </c>
      <c r="AV35" s="915"/>
      <c r="AW35" s="915"/>
      <c r="AX35" s="915"/>
      <c r="AY35" s="915"/>
      <c r="AZ35" s="916" t="s">
        <v>579</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414</v>
      </c>
      <c r="C36" s="840"/>
      <c r="D36" s="840"/>
      <c r="E36" s="840"/>
      <c r="F36" s="840"/>
      <c r="G36" s="840"/>
      <c r="H36" s="840"/>
      <c r="I36" s="840"/>
      <c r="J36" s="840"/>
      <c r="K36" s="840"/>
      <c r="L36" s="840"/>
      <c r="M36" s="840"/>
      <c r="N36" s="840"/>
      <c r="O36" s="840"/>
      <c r="P36" s="841"/>
      <c r="Q36" s="842">
        <v>28</v>
      </c>
      <c r="R36" s="843"/>
      <c r="S36" s="843"/>
      <c r="T36" s="843"/>
      <c r="U36" s="843"/>
      <c r="V36" s="843">
        <v>25</v>
      </c>
      <c r="W36" s="843"/>
      <c r="X36" s="843"/>
      <c r="Y36" s="843"/>
      <c r="Z36" s="843"/>
      <c r="AA36" s="843">
        <v>3</v>
      </c>
      <c r="AB36" s="843"/>
      <c r="AC36" s="843"/>
      <c r="AD36" s="843"/>
      <c r="AE36" s="844"/>
      <c r="AF36" s="845">
        <v>3</v>
      </c>
      <c r="AG36" s="846"/>
      <c r="AH36" s="846"/>
      <c r="AI36" s="846"/>
      <c r="AJ36" s="847"/>
      <c r="AK36" s="914">
        <v>26</v>
      </c>
      <c r="AL36" s="915"/>
      <c r="AM36" s="915"/>
      <c r="AN36" s="915"/>
      <c r="AO36" s="915"/>
      <c r="AP36" s="915" t="s">
        <v>579</v>
      </c>
      <c r="AQ36" s="915"/>
      <c r="AR36" s="915"/>
      <c r="AS36" s="915"/>
      <c r="AT36" s="915"/>
      <c r="AU36" s="915" t="s">
        <v>579</v>
      </c>
      <c r="AV36" s="915"/>
      <c r="AW36" s="915"/>
      <c r="AX36" s="915"/>
      <c r="AY36" s="915"/>
      <c r="AZ36" s="916" t="s">
        <v>579</v>
      </c>
      <c r="BA36" s="916"/>
      <c r="BB36" s="916"/>
      <c r="BC36" s="916"/>
      <c r="BD36" s="916"/>
      <c r="BE36" s="912" t="s">
        <v>415</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t="s">
        <v>416</v>
      </c>
      <c r="C37" s="840"/>
      <c r="D37" s="840"/>
      <c r="E37" s="840"/>
      <c r="F37" s="840"/>
      <c r="G37" s="840"/>
      <c r="H37" s="840"/>
      <c r="I37" s="840"/>
      <c r="J37" s="840"/>
      <c r="K37" s="840"/>
      <c r="L37" s="840"/>
      <c r="M37" s="840"/>
      <c r="N37" s="840"/>
      <c r="O37" s="840"/>
      <c r="P37" s="841"/>
      <c r="Q37" s="842">
        <v>82</v>
      </c>
      <c r="R37" s="843"/>
      <c r="S37" s="843"/>
      <c r="T37" s="843"/>
      <c r="U37" s="843"/>
      <c r="V37" s="843">
        <v>78</v>
      </c>
      <c r="W37" s="843"/>
      <c r="X37" s="843"/>
      <c r="Y37" s="843"/>
      <c r="Z37" s="843"/>
      <c r="AA37" s="843">
        <v>4</v>
      </c>
      <c r="AB37" s="843"/>
      <c r="AC37" s="843"/>
      <c r="AD37" s="843"/>
      <c r="AE37" s="844"/>
      <c r="AF37" s="845">
        <v>4</v>
      </c>
      <c r="AG37" s="846"/>
      <c r="AH37" s="846"/>
      <c r="AI37" s="846"/>
      <c r="AJ37" s="847"/>
      <c r="AK37" s="914" t="s">
        <v>579</v>
      </c>
      <c r="AL37" s="915"/>
      <c r="AM37" s="915"/>
      <c r="AN37" s="915"/>
      <c r="AO37" s="915"/>
      <c r="AP37" s="915" t="s">
        <v>579</v>
      </c>
      <c r="AQ37" s="915"/>
      <c r="AR37" s="915"/>
      <c r="AS37" s="915"/>
      <c r="AT37" s="915"/>
      <c r="AU37" s="915" t="s">
        <v>579</v>
      </c>
      <c r="AV37" s="915"/>
      <c r="AW37" s="915"/>
      <c r="AX37" s="915"/>
      <c r="AY37" s="915"/>
      <c r="AZ37" s="916" t="s">
        <v>579</v>
      </c>
      <c r="BA37" s="916"/>
      <c r="BB37" s="916"/>
      <c r="BC37" s="916"/>
      <c r="BD37" s="916"/>
      <c r="BE37" s="912" t="s">
        <v>415</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t="s">
        <v>417</v>
      </c>
      <c r="C38" s="840"/>
      <c r="D38" s="840"/>
      <c r="E38" s="840"/>
      <c r="F38" s="840"/>
      <c r="G38" s="840"/>
      <c r="H38" s="840"/>
      <c r="I38" s="840"/>
      <c r="J38" s="840"/>
      <c r="K38" s="840"/>
      <c r="L38" s="840"/>
      <c r="M38" s="840"/>
      <c r="N38" s="840"/>
      <c r="O38" s="840"/>
      <c r="P38" s="841"/>
      <c r="Q38" s="842">
        <v>54</v>
      </c>
      <c r="R38" s="843"/>
      <c r="S38" s="843"/>
      <c r="T38" s="843"/>
      <c r="U38" s="843"/>
      <c r="V38" s="843">
        <v>54</v>
      </c>
      <c r="W38" s="843"/>
      <c r="X38" s="843"/>
      <c r="Y38" s="843"/>
      <c r="Z38" s="843"/>
      <c r="AA38" s="843">
        <v>0</v>
      </c>
      <c r="AB38" s="843"/>
      <c r="AC38" s="843"/>
      <c r="AD38" s="843"/>
      <c r="AE38" s="844"/>
      <c r="AF38" s="845">
        <v>0</v>
      </c>
      <c r="AG38" s="846"/>
      <c r="AH38" s="846"/>
      <c r="AI38" s="846"/>
      <c r="AJ38" s="847"/>
      <c r="AK38" s="914">
        <v>42</v>
      </c>
      <c r="AL38" s="915"/>
      <c r="AM38" s="915"/>
      <c r="AN38" s="915"/>
      <c r="AO38" s="915"/>
      <c r="AP38" s="915">
        <v>453</v>
      </c>
      <c r="AQ38" s="915"/>
      <c r="AR38" s="915"/>
      <c r="AS38" s="915"/>
      <c r="AT38" s="915"/>
      <c r="AU38" s="915" t="s">
        <v>579</v>
      </c>
      <c r="AV38" s="915"/>
      <c r="AW38" s="915"/>
      <c r="AX38" s="915"/>
      <c r="AY38" s="915"/>
      <c r="AZ38" s="916" t="s">
        <v>579</v>
      </c>
      <c r="BA38" s="916"/>
      <c r="BB38" s="916"/>
      <c r="BC38" s="916"/>
      <c r="BD38" s="916"/>
      <c r="BE38" s="912" t="s">
        <v>415</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t="s">
        <v>418</v>
      </c>
      <c r="C39" s="840"/>
      <c r="D39" s="840"/>
      <c r="E39" s="840"/>
      <c r="F39" s="840"/>
      <c r="G39" s="840"/>
      <c r="H39" s="840"/>
      <c r="I39" s="840"/>
      <c r="J39" s="840"/>
      <c r="K39" s="840"/>
      <c r="L39" s="840"/>
      <c r="M39" s="840"/>
      <c r="N39" s="840"/>
      <c r="O39" s="840"/>
      <c r="P39" s="841"/>
      <c r="Q39" s="842">
        <v>8</v>
      </c>
      <c r="R39" s="843"/>
      <c r="S39" s="843"/>
      <c r="T39" s="843"/>
      <c r="U39" s="843"/>
      <c r="V39" s="843">
        <v>5</v>
      </c>
      <c r="W39" s="843"/>
      <c r="X39" s="843"/>
      <c r="Y39" s="843"/>
      <c r="Z39" s="843"/>
      <c r="AA39" s="843">
        <v>3</v>
      </c>
      <c r="AB39" s="843"/>
      <c r="AC39" s="843"/>
      <c r="AD39" s="843"/>
      <c r="AE39" s="844"/>
      <c r="AF39" s="845">
        <v>3</v>
      </c>
      <c r="AG39" s="846"/>
      <c r="AH39" s="846"/>
      <c r="AI39" s="846"/>
      <c r="AJ39" s="847"/>
      <c r="AK39" s="914" t="s">
        <v>579</v>
      </c>
      <c r="AL39" s="915"/>
      <c r="AM39" s="915"/>
      <c r="AN39" s="915"/>
      <c r="AO39" s="915"/>
      <c r="AP39" s="915" t="s">
        <v>579</v>
      </c>
      <c r="AQ39" s="915"/>
      <c r="AR39" s="915"/>
      <c r="AS39" s="915"/>
      <c r="AT39" s="915"/>
      <c r="AU39" s="915" t="s">
        <v>579</v>
      </c>
      <c r="AV39" s="915"/>
      <c r="AW39" s="915"/>
      <c r="AX39" s="915"/>
      <c r="AY39" s="915"/>
      <c r="AZ39" s="916" t="s">
        <v>579</v>
      </c>
      <c r="BA39" s="916"/>
      <c r="BB39" s="916"/>
      <c r="BC39" s="916"/>
      <c r="BD39" s="916"/>
      <c r="BE39" s="912" t="s">
        <v>413</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2420</v>
      </c>
      <c r="AG63" s="926"/>
      <c r="AH63" s="926"/>
      <c r="AI63" s="926"/>
      <c r="AJ63" s="927"/>
      <c r="AK63" s="928"/>
      <c r="AL63" s="923"/>
      <c r="AM63" s="923"/>
      <c r="AN63" s="923"/>
      <c r="AO63" s="923"/>
      <c r="AP63" s="926">
        <f>SUM(AP28:AT39)</f>
        <v>18586</v>
      </c>
      <c r="AQ63" s="926"/>
      <c r="AR63" s="926"/>
      <c r="AS63" s="926"/>
      <c r="AT63" s="926"/>
      <c r="AU63" s="926">
        <f>SUM(AU28:AY39)</f>
        <v>1201</v>
      </c>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397</v>
      </c>
      <c r="AB66" s="802"/>
      <c r="AC66" s="802"/>
      <c r="AD66" s="802"/>
      <c r="AE66" s="803"/>
      <c r="AF66" s="936" t="s">
        <v>426</v>
      </c>
      <c r="AG66" s="897"/>
      <c r="AH66" s="897"/>
      <c r="AI66" s="897"/>
      <c r="AJ66" s="937"/>
      <c r="AK66" s="801" t="s">
        <v>399</v>
      </c>
      <c r="AL66" s="825"/>
      <c r="AM66" s="825"/>
      <c r="AN66" s="825"/>
      <c r="AO66" s="826"/>
      <c r="AP66" s="801" t="s">
        <v>427</v>
      </c>
      <c r="AQ66" s="802"/>
      <c r="AR66" s="802"/>
      <c r="AS66" s="802"/>
      <c r="AT66" s="803"/>
      <c r="AU66" s="801" t="s">
        <v>428</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580</v>
      </c>
      <c r="C68" s="954"/>
      <c r="D68" s="954"/>
      <c r="E68" s="954"/>
      <c r="F68" s="954"/>
      <c r="G68" s="954"/>
      <c r="H68" s="954"/>
      <c r="I68" s="954"/>
      <c r="J68" s="954"/>
      <c r="K68" s="954"/>
      <c r="L68" s="954"/>
      <c r="M68" s="954"/>
      <c r="N68" s="954"/>
      <c r="O68" s="954"/>
      <c r="P68" s="955"/>
      <c r="Q68" s="956">
        <v>26</v>
      </c>
      <c r="R68" s="950"/>
      <c r="S68" s="950"/>
      <c r="T68" s="950"/>
      <c r="U68" s="950"/>
      <c r="V68" s="950">
        <v>23</v>
      </c>
      <c r="W68" s="950"/>
      <c r="X68" s="950"/>
      <c r="Y68" s="950"/>
      <c r="Z68" s="950"/>
      <c r="AA68" s="950">
        <v>2</v>
      </c>
      <c r="AB68" s="950"/>
      <c r="AC68" s="950"/>
      <c r="AD68" s="950"/>
      <c r="AE68" s="950"/>
      <c r="AF68" s="950">
        <v>2</v>
      </c>
      <c r="AG68" s="950"/>
      <c r="AH68" s="950"/>
      <c r="AI68" s="950"/>
      <c r="AJ68" s="950"/>
      <c r="AK68" s="950" t="s">
        <v>579</v>
      </c>
      <c r="AL68" s="950"/>
      <c r="AM68" s="950"/>
      <c r="AN68" s="950"/>
      <c r="AO68" s="950"/>
      <c r="AP68" s="950" t="s">
        <v>579</v>
      </c>
      <c r="AQ68" s="950"/>
      <c r="AR68" s="950"/>
      <c r="AS68" s="950"/>
      <c r="AT68" s="950"/>
      <c r="AU68" s="950" t="s">
        <v>579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581</v>
      </c>
      <c r="C69" s="958"/>
      <c r="D69" s="958"/>
      <c r="E69" s="958"/>
      <c r="F69" s="958"/>
      <c r="G69" s="958"/>
      <c r="H69" s="958"/>
      <c r="I69" s="958"/>
      <c r="J69" s="958"/>
      <c r="K69" s="958"/>
      <c r="L69" s="958"/>
      <c r="M69" s="958"/>
      <c r="N69" s="958"/>
      <c r="O69" s="958"/>
      <c r="P69" s="959"/>
      <c r="Q69" s="960">
        <v>270</v>
      </c>
      <c r="R69" s="915"/>
      <c r="S69" s="915"/>
      <c r="T69" s="915"/>
      <c r="U69" s="915"/>
      <c r="V69" s="915">
        <v>258</v>
      </c>
      <c r="W69" s="915"/>
      <c r="X69" s="915"/>
      <c r="Y69" s="915"/>
      <c r="Z69" s="915"/>
      <c r="AA69" s="915">
        <v>12</v>
      </c>
      <c r="AB69" s="915"/>
      <c r="AC69" s="915"/>
      <c r="AD69" s="915"/>
      <c r="AE69" s="915"/>
      <c r="AF69" s="915">
        <v>12</v>
      </c>
      <c r="AG69" s="915"/>
      <c r="AH69" s="915"/>
      <c r="AI69" s="915"/>
      <c r="AJ69" s="915"/>
      <c r="AK69" s="915">
        <v>14</v>
      </c>
      <c r="AL69" s="915"/>
      <c r="AM69" s="915"/>
      <c r="AN69" s="915"/>
      <c r="AO69" s="915"/>
      <c r="AP69" s="915" t="s">
        <v>579</v>
      </c>
      <c r="AQ69" s="915"/>
      <c r="AR69" s="915"/>
      <c r="AS69" s="915"/>
      <c r="AT69" s="915"/>
      <c r="AU69" s="915" t="s">
        <v>579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582</v>
      </c>
      <c r="C70" s="958"/>
      <c r="D70" s="958"/>
      <c r="E70" s="958"/>
      <c r="F70" s="958"/>
      <c r="G70" s="958"/>
      <c r="H70" s="958"/>
      <c r="I70" s="958"/>
      <c r="J70" s="958"/>
      <c r="K70" s="958"/>
      <c r="L70" s="958"/>
      <c r="M70" s="958"/>
      <c r="N70" s="958"/>
      <c r="O70" s="958"/>
      <c r="P70" s="959"/>
      <c r="Q70" s="960">
        <v>181</v>
      </c>
      <c r="R70" s="915"/>
      <c r="S70" s="915"/>
      <c r="T70" s="915"/>
      <c r="U70" s="915"/>
      <c r="V70" s="915">
        <v>175</v>
      </c>
      <c r="W70" s="915"/>
      <c r="X70" s="915"/>
      <c r="Y70" s="915"/>
      <c r="Z70" s="915"/>
      <c r="AA70" s="915">
        <v>7</v>
      </c>
      <c r="AB70" s="915"/>
      <c r="AC70" s="915"/>
      <c r="AD70" s="915"/>
      <c r="AE70" s="915"/>
      <c r="AF70" s="915">
        <v>7</v>
      </c>
      <c r="AG70" s="915"/>
      <c r="AH70" s="915"/>
      <c r="AI70" s="915"/>
      <c r="AJ70" s="915"/>
      <c r="AK70" s="915" t="s">
        <v>579</v>
      </c>
      <c r="AL70" s="915"/>
      <c r="AM70" s="915"/>
      <c r="AN70" s="915"/>
      <c r="AO70" s="915"/>
      <c r="AP70" s="915" t="s">
        <v>579</v>
      </c>
      <c r="AQ70" s="915"/>
      <c r="AR70" s="915"/>
      <c r="AS70" s="915"/>
      <c r="AT70" s="915"/>
      <c r="AU70" s="915" t="s">
        <v>579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583</v>
      </c>
      <c r="C71" s="958"/>
      <c r="D71" s="958"/>
      <c r="E71" s="958"/>
      <c r="F71" s="958"/>
      <c r="G71" s="958"/>
      <c r="H71" s="958"/>
      <c r="I71" s="958"/>
      <c r="J71" s="958"/>
      <c r="K71" s="958"/>
      <c r="L71" s="958"/>
      <c r="M71" s="958"/>
      <c r="N71" s="958"/>
      <c r="O71" s="958"/>
      <c r="P71" s="959"/>
      <c r="Q71" s="960">
        <v>56</v>
      </c>
      <c r="R71" s="915"/>
      <c r="S71" s="915"/>
      <c r="T71" s="915"/>
      <c r="U71" s="915"/>
      <c r="V71" s="915">
        <v>54</v>
      </c>
      <c r="W71" s="915"/>
      <c r="X71" s="915"/>
      <c r="Y71" s="915"/>
      <c r="Z71" s="915"/>
      <c r="AA71" s="915">
        <v>3</v>
      </c>
      <c r="AB71" s="915"/>
      <c r="AC71" s="915"/>
      <c r="AD71" s="915"/>
      <c r="AE71" s="915"/>
      <c r="AF71" s="915">
        <v>3</v>
      </c>
      <c r="AG71" s="915"/>
      <c r="AH71" s="915"/>
      <c r="AI71" s="915"/>
      <c r="AJ71" s="915"/>
      <c r="AK71" s="915">
        <v>3</v>
      </c>
      <c r="AL71" s="915"/>
      <c r="AM71" s="915"/>
      <c r="AN71" s="915"/>
      <c r="AO71" s="915"/>
      <c r="AP71" s="915" t="s">
        <v>579</v>
      </c>
      <c r="AQ71" s="915"/>
      <c r="AR71" s="915"/>
      <c r="AS71" s="915"/>
      <c r="AT71" s="915"/>
      <c r="AU71" s="915" t="s">
        <v>579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584</v>
      </c>
      <c r="C72" s="958"/>
      <c r="D72" s="958"/>
      <c r="E72" s="958"/>
      <c r="F72" s="958"/>
      <c r="G72" s="958"/>
      <c r="H72" s="958"/>
      <c r="I72" s="958"/>
      <c r="J72" s="958"/>
      <c r="K72" s="958"/>
      <c r="L72" s="958"/>
      <c r="M72" s="958"/>
      <c r="N72" s="958"/>
      <c r="O72" s="958"/>
      <c r="P72" s="959"/>
      <c r="Q72" s="960">
        <v>1377</v>
      </c>
      <c r="R72" s="915"/>
      <c r="S72" s="915"/>
      <c r="T72" s="915"/>
      <c r="U72" s="915"/>
      <c r="V72" s="915">
        <v>1335</v>
      </c>
      <c r="W72" s="915"/>
      <c r="X72" s="915"/>
      <c r="Y72" s="915"/>
      <c r="Z72" s="915"/>
      <c r="AA72" s="915">
        <v>42</v>
      </c>
      <c r="AB72" s="915"/>
      <c r="AC72" s="915"/>
      <c r="AD72" s="915"/>
      <c r="AE72" s="915"/>
      <c r="AF72" s="915">
        <v>42</v>
      </c>
      <c r="AG72" s="915"/>
      <c r="AH72" s="915"/>
      <c r="AI72" s="915"/>
      <c r="AJ72" s="915"/>
      <c r="AK72" s="915">
        <v>1</v>
      </c>
      <c r="AL72" s="915"/>
      <c r="AM72" s="915"/>
      <c r="AN72" s="915"/>
      <c r="AO72" s="915"/>
      <c r="AP72" s="915">
        <v>2050</v>
      </c>
      <c r="AQ72" s="915"/>
      <c r="AR72" s="915"/>
      <c r="AS72" s="915"/>
      <c r="AT72" s="915"/>
      <c r="AU72" s="915">
        <v>749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585</v>
      </c>
      <c r="C73" s="958"/>
      <c r="D73" s="958"/>
      <c r="E73" s="958"/>
      <c r="F73" s="958"/>
      <c r="G73" s="958"/>
      <c r="H73" s="958"/>
      <c r="I73" s="958"/>
      <c r="J73" s="958"/>
      <c r="K73" s="958"/>
      <c r="L73" s="958"/>
      <c r="M73" s="958"/>
      <c r="N73" s="958"/>
      <c r="O73" s="958"/>
      <c r="P73" s="959"/>
      <c r="Q73" s="960">
        <v>10</v>
      </c>
      <c r="R73" s="915"/>
      <c r="S73" s="915"/>
      <c r="T73" s="915"/>
      <c r="U73" s="915"/>
      <c r="V73" s="915">
        <v>9</v>
      </c>
      <c r="W73" s="915"/>
      <c r="X73" s="915"/>
      <c r="Y73" s="915"/>
      <c r="Z73" s="915"/>
      <c r="AA73" s="915">
        <v>1</v>
      </c>
      <c r="AB73" s="915"/>
      <c r="AC73" s="915"/>
      <c r="AD73" s="915"/>
      <c r="AE73" s="915"/>
      <c r="AF73" s="915">
        <v>1</v>
      </c>
      <c r="AG73" s="915"/>
      <c r="AH73" s="915"/>
      <c r="AI73" s="915"/>
      <c r="AJ73" s="915"/>
      <c r="AK73" s="915" t="s">
        <v>579</v>
      </c>
      <c r="AL73" s="915"/>
      <c r="AM73" s="915"/>
      <c r="AN73" s="915"/>
      <c r="AO73" s="915"/>
      <c r="AP73" s="915" t="s">
        <v>579</v>
      </c>
      <c r="AQ73" s="915"/>
      <c r="AR73" s="915"/>
      <c r="AS73" s="915"/>
      <c r="AT73" s="915"/>
      <c r="AU73" s="915" t="s">
        <v>579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586</v>
      </c>
      <c r="C74" s="958"/>
      <c r="D74" s="958"/>
      <c r="E74" s="958"/>
      <c r="F74" s="958"/>
      <c r="G74" s="958"/>
      <c r="H74" s="958"/>
      <c r="I74" s="958"/>
      <c r="J74" s="958"/>
      <c r="K74" s="958"/>
      <c r="L74" s="958"/>
      <c r="M74" s="958"/>
      <c r="N74" s="958"/>
      <c r="O74" s="958"/>
      <c r="P74" s="959"/>
      <c r="Q74" s="960">
        <v>36</v>
      </c>
      <c r="R74" s="915"/>
      <c r="S74" s="915"/>
      <c r="T74" s="915"/>
      <c r="U74" s="915"/>
      <c r="V74" s="915">
        <v>33</v>
      </c>
      <c r="W74" s="915"/>
      <c r="X74" s="915"/>
      <c r="Y74" s="915"/>
      <c r="Z74" s="915"/>
      <c r="AA74" s="915">
        <v>3</v>
      </c>
      <c r="AB74" s="915"/>
      <c r="AC74" s="915"/>
      <c r="AD74" s="915"/>
      <c r="AE74" s="915"/>
      <c r="AF74" s="915">
        <v>3</v>
      </c>
      <c r="AG74" s="915"/>
      <c r="AH74" s="915"/>
      <c r="AI74" s="915"/>
      <c r="AJ74" s="915"/>
      <c r="AK74" s="915">
        <v>0</v>
      </c>
      <c r="AL74" s="915"/>
      <c r="AM74" s="915"/>
      <c r="AN74" s="915"/>
      <c r="AO74" s="915"/>
      <c r="AP74" s="915" t="s">
        <v>579</v>
      </c>
      <c r="AQ74" s="915"/>
      <c r="AR74" s="915"/>
      <c r="AS74" s="915"/>
      <c r="AT74" s="915"/>
      <c r="AU74" s="915" t="s">
        <v>579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587</v>
      </c>
      <c r="C75" s="958"/>
      <c r="D75" s="958"/>
      <c r="E75" s="958"/>
      <c r="F75" s="958"/>
      <c r="G75" s="958"/>
      <c r="H75" s="958"/>
      <c r="I75" s="958"/>
      <c r="J75" s="958"/>
      <c r="K75" s="958"/>
      <c r="L75" s="958"/>
      <c r="M75" s="958"/>
      <c r="N75" s="958"/>
      <c r="O75" s="958"/>
      <c r="P75" s="959"/>
      <c r="Q75" s="963">
        <v>52</v>
      </c>
      <c r="R75" s="964"/>
      <c r="S75" s="964"/>
      <c r="T75" s="964"/>
      <c r="U75" s="914"/>
      <c r="V75" s="965">
        <v>50</v>
      </c>
      <c r="W75" s="964"/>
      <c r="X75" s="964"/>
      <c r="Y75" s="964"/>
      <c r="Z75" s="914"/>
      <c r="AA75" s="965">
        <v>2</v>
      </c>
      <c r="AB75" s="964"/>
      <c r="AC75" s="964"/>
      <c r="AD75" s="964"/>
      <c r="AE75" s="914"/>
      <c r="AF75" s="965">
        <v>2</v>
      </c>
      <c r="AG75" s="964"/>
      <c r="AH75" s="964"/>
      <c r="AI75" s="964"/>
      <c r="AJ75" s="914"/>
      <c r="AK75" s="965">
        <v>3</v>
      </c>
      <c r="AL75" s="964"/>
      <c r="AM75" s="964"/>
      <c r="AN75" s="964"/>
      <c r="AO75" s="914"/>
      <c r="AP75" s="965">
        <v>12</v>
      </c>
      <c r="AQ75" s="964"/>
      <c r="AR75" s="964"/>
      <c r="AS75" s="964"/>
      <c r="AT75" s="914"/>
      <c r="AU75" s="965">
        <v>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588</v>
      </c>
      <c r="C76" s="958"/>
      <c r="D76" s="958"/>
      <c r="E76" s="958"/>
      <c r="F76" s="958"/>
      <c r="G76" s="958"/>
      <c r="H76" s="958"/>
      <c r="I76" s="958"/>
      <c r="J76" s="958"/>
      <c r="K76" s="958"/>
      <c r="L76" s="958"/>
      <c r="M76" s="958"/>
      <c r="N76" s="958"/>
      <c r="O76" s="958"/>
      <c r="P76" s="959"/>
      <c r="Q76" s="963">
        <v>295</v>
      </c>
      <c r="R76" s="964"/>
      <c r="S76" s="964"/>
      <c r="T76" s="964"/>
      <c r="U76" s="914"/>
      <c r="V76" s="965">
        <v>288</v>
      </c>
      <c r="W76" s="964"/>
      <c r="X76" s="964"/>
      <c r="Y76" s="964"/>
      <c r="Z76" s="914"/>
      <c r="AA76" s="965">
        <v>7</v>
      </c>
      <c r="AB76" s="964"/>
      <c r="AC76" s="964"/>
      <c r="AD76" s="964"/>
      <c r="AE76" s="914"/>
      <c r="AF76" s="965">
        <v>7</v>
      </c>
      <c r="AG76" s="964"/>
      <c r="AH76" s="964"/>
      <c r="AI76" s="964"/>
      <c r="AJ76" s="914"/>
      <c r="AK76" s="965">
        <v>51</v>
      </c>
      <c r="AL76" s="964"/>
      <c r="AM76" s="964"/>
      <c r="AN76" s="964"/>
      <c r="AO76" s="914"/>
      <c r="AP76" s="965" t="s">
        <v>579</v>
      </c>
      <c r="AQ76" s="964"/>
      <c r="AR76" s="964"/>
      <c r="AS76" s="964"/>
      <c r="AT76" s="914"/>
      <c r="AU76" s="965" t="s">
        <v>579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589</v>
      </c>
      <c r="C77" s="958"/>
      <c r="D77" s="958"/>
      <c r="E77" s="958"/>
      <c r="F77" s="958"/>
      <c r="G77" s="958"/>
      <c r="H77" s="958"/>
      <c r="I77" s="958"/>
      <c r="J77" s="958"/>
      <c r="K77" s="958"/>
      <c r="L77" s="958"/>
      <c r="M77" s="958"/>
      <c r="N77" s="958"/>
      <c r="O77" s="958"/>
      <c r="P77" s="959"/>
      <c r="Q77" s="963">
        <v>4635</v>
      </c>
      <c r="R77" s="964"/>
      <c r="S77" s="964"/>
      <c r="T77" s="964"/>
      <c r="U77" s="914"/>
      <c r="V77" s="965">
        <v>4629</v>
      </c>
      <c r="W77" s="964"/>
      <c r="X77" s="964"/>
      <c r="Y77" s="964"/>
      <c r="Z77" s="914"/>
      <c r="AA77" s="965">
        <v>6</v>
      </c>
      <c r="AB77" s="964"/>
      <c r="AC77" s="964"/>
      <c r="AD77" s="964"/>
      <c r="AE77" s="914"/>
      <c r="AF77" s="965">
        <v>6</v>
      </c>
      <c r="AG77" s="964"/>
      <c r="AH77" s="964"/>
      <c r="AI77" s="964"/>
      <c r="AJ77" s="914"/>
      <c r="AK77" s="965">
        <v>62</v>
      </c>
      <c r="AL77" s="964"/>
      <c r="AM77" s="964"/>
      <c r="AN77" s="964"/>
      <c r="AO77" s="914"/>
      <c r="AP77" s="965" t="s">
        <v>579</v>
      </c>
      <c r="AQ77" s="964"/>
      <c r="AR77" s="964"/>
      <c r="AS77" s="964"/>
      <c r="AT77" s="914"/>
      <c r="AU77" s="965" t="s">
        <v>579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590</v>
      </c>
      <c r="C78" s="958"/>
      <c r="D78" s="958"/>
      <c r="E78" s="958"/>
      <c r="F78" s="958"/>
      <c r="G78" s="958"/>
      <c r="H78" s="958"/>
      <c r="I78" s="958"/>
      <c r="J78" s="958"/>
      <c r="K78" s="958"/>
      <c r="L78" s="958"/>
      <c r="M78" s="958"/>
      <c r="N78" s="958"/>
      <c r="O78" s="958"/>
      <c r="P78" s="959"/>
      <c r="Q78" s="960">
        <v>380</v>
      </c>
      <c r="R78" s="915"/>
      <c r="S78" s="915"/>
      <c r="T78" s="915"/>
      <c r="U78" s="915"/>
      <c r="V78" s="915">
        <v>375</v>
      </c>
      <c r="W78" s="915"/>
      <c r="X78" s="915"/>
      <c r="Y78" s="915"/>
      <c r="Z78" s="915"/>
      <c r="AA78" s="915">
        <v>5</v>
      </c>
      <c r="AB78" s="915"/>
      <c r="AC78" s="915"/>
      <c r="AD78" s="915"/>
      <c r="AE78" s="915"/>
      <c r="AF78" s="915">
        <v>5</v>
      </c>
      <c r="AG78" s="915"/>
      <c r="AH78" s="915"/>
      <c r="AI78" s="915"/>
      <c r="AJ78" s="915"/>
      <c r="AK78" s="915">
        <v>8</v>
      </c>
      <c r="AL78" s="915"/>
      <c r="AM78" s="915"/>
      <c r="AN78" s="915"/>
      <c r="AO78" s="915"/>
      <c r="AP78" s="915" t="s">
        <v>579</v>
      </c>
      <c r="AQ78" s="915"/>
      <c r="AR78" s="915"/>
      <c r="AS78" s="915"/>
      <c r="AT78" s="915"/>
      <c r="AU78" s="915" t="s">
        <v>579</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591</v>
      </c>
      <c r="C79" s="958"/>
      <c r="D79" s="958"/>
      <c r="E79" s="958"/>
      <c r="F79" s="958"/>
      <c r="G79" s="958"/>
      <c r="H79" s="958"/>
      <c r="I79" s="958"/>
      <c r="J79" s="958"/>
      <c r="K79" s="958"/>
      <c r="L79" s="958"/>
      <c r="M79" s="958"/>
      <c r="N79" s="958"/>
      <c r="O79" s="958"/>
      <c r="P79" s="959"/>
      <c r="Q79" s="960">
        <v>476</v>
      </c>
      <c r="R79" s="915"/>
      <c r="S79" s="915"/>
      <c r="T79" s="915"/>
      <c r="U79" s="915"/>
      <c r="V79" s="915">
        <v>449</v>
      </c>
      <c r="W79" s="915"/>
      <c r="X79" s="915"/>
      <c r="Y79" s="915"/>
      <c r="Z79" s="915"/>
      <c r="AA79" s="915">
        <v>27</v>
      </c>
      <c r="AB79" s="915"/>
      <c r="AC79" s="915"/>
      <c r="AD79" s="915"/>
      <c r="AE79" s="915"/>
      <c r="AF79" s="915">
        <v>27</v>
      </c>
      <c r="AG79" s="915"/>
      <c r="AH79" s="915"/>
      <c r="AI79" s="915"/>
      <c r="AJ79" s="915"/>
      <c r="AK79" s="915" t="s">
        <v>579</v>
      </c>
      <c r="AL79" s="915"/>
      <c r="AM79" s="915"/>
      <c r="AN79" s="915"/>
      <c r="AO79" s="915"/>
      <c r="AP79" s="915">
        <v>4048</v>
      </c>
      <c r="AQ79" s="915"/>
      <c r="AR79" s="915"/>
      <c r="AS79" s="915"/>
      <c r="AT79" s="915"/>
      <c r="AU79" s="915">
        <v>369</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592</v>
      </c>
      <c r="C80" s="958"/>
      <c r="D80" s="958"/>
      <c r="E80" s="958"/>
      <c r="F80" s="958"/>
      <c r="G80" s="958"/>
      <c r="H80" s="958"/>
      <c r="I80" s="958"/>
      <c r="J80" s="958"/>
      <c r="K80" s="958"/>
      <c r="L80" s="958"/>
      <c r="M80" s="958"/>
      <c r="N80" s="958"/>
      <c r="O80" s="958"/>
      <c r="P80" s="959"/>
      <c r="Q80" s="960">
        <v>10</v>
      </c>
      <c r="R80" s="915"/>
      <c r="S80" s="915"/>
      <c r="T80" s="915"/>
      <c r="U80" s="915"/>
      <c r="V80" s="915">
        <v>8</v>
      </c>
      <c r="W80" s="915"/>
      <c r="X80" s="915"/>
      <c r="Y80" s="915"/>
      <c r="Z80" s="915"/>
      <c r="AA80" s="915">
        <v>2</v>
      </c>
      <c r="AB80" s="915"/>
      <c r="AC80" s="915"/>
      <c r="AD80" s="915"/>
      <c r="AE80" s="915"/>
      <c r="AF80" s="915">
        <v>2</v>
      </c>
      <c r="AG80" s="915"/>
      <c r="AH80" s="915"/>
      <c r="AI80" s="915"/>
      <c r="AJ80" s="915"/>
      <c r="AK80" s="915">
        <v>0</v>
      </c>
      <c r="AL80" s="915"/>
      <c r="AM80" s="915"/>
      <c r="AN80" s="915"/>
      <c r="AO80" s="915"/>
      <c r="AP80" s="915" t="s">
        <v>579</v>
      </c>
      <c r="AQ80" s="915"/>
      <c r="AR80" s="915"/>
      <c r="AS80" s="915"/>
      <c r="AT80" s="915"/>
      <c r="AU80" s="915" t="s">
        <v>579</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593</v>
      </c>
      <c r="C81" s="958"/>
      <c r="D81" s="958"/>
      <c r="E81" s="958"/>
      <c r="F81" s="958"/>
      <c r="G81" s="958"/>
      <c r="H81" s="958"/>
      <c r="I81" s="958"/>
      <c r="J81" s="958"/>
      <c r="K81" s="958"/>
      <c r="L81" s="958"/>
      <c r="M81" s="958"/>
      <c r="N81" s="958"/>
      <c r="O81" s="958"/>
      <c r="P81" s="959"/>
      <c r="Q81" s="960">
        <v>54</v>
      </c>
      <c r="R81" s="915"/>
      <c r="S81" s="915"/>
      <c r="T81" s="915"/>
      <c r="U81" s="915"/>
      <c r="V81" s="915">
        <v>52</v>
      </c>
      <c r="W81" s="915"/>
      <c r="X81" s="915"/>
      <c r="Y81" s="915"/>
      <c r="Z81" s="915"/>
      <c r="AA81" s="915">
        <v>2</v>
      </c>
      <c r="AB81" s="915"/>
      <c r="AC81" s="915"/>
      <c r="AD81" s="915"/>
      <c r="AE81" s="915"/>
      <c r="AF81" s="915">
        <v>2</v>
      </c>
      <c r="AG81" s="915"/>
      <c r="AH81" s="915"/>
      <c r="AI81" s="915"/>
      <c r="AJ81" s="915"/>
      <c r="AK81" s="915" t="s">
        <v>579</v>
      </c>
      <c r="AL81" s="915"/>
      <c r="AM81" s="915"/>
      <c r="AN81" s="915"/>
      <c r="AO81" s="915"/>
      <c r="AP81" s="915" t="s">
        <v>579</v>
      </c>
      <c r="AQ81" s="915"/>
      <c r="AR81" s="915"/>
      <c r="AS81" s="915"/>
      <c r="AT81" s="915"/>
      <c r="AU81" s="915" t="s">
        <v>579</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594</v>
      </c>
      <c r="C82" s="958"/>
      <c r="D82" s="958"/>
      <c r="E82" s="958"/>
      <c r="F82" s="958"/>
      <c r="G82" s="958"/>
      <c r="H82" s="958"/>
      <c r="I82" s="958"/>
      <c r="J82" s="958"/>
      <c r="K82" s="958"/>
      <c r="L82" s="958"/>
      <c r="M82" s="958"/>
      <c r="N82" s="958"/>
      <c r="O82" s="958"/>
      <c r="P82" s="959"/>
      <c r="Q82" s="960">
        <v>558</v>
      </c>
      <c r="R82" s="915"/>
      <c r="S82" s="915"/>
      <c r="T82" s="915"/>
      <c r="U82" s="915"/>
      <c r="V82" s="915">
        <v>540</v>
      </c>
      <c r="W82" s="915"/>
      <c r="X82" s="915"/>
      <c r="Y82" s="915"/>
      <c r="Z82" s="915"/>
      <c r="AA82" s="915">
        <v>18</v>
      </c>
      <c r="AB82" s="915"/>
      <c r="AC82" s="915"/>
      <c r="AD82" s="915"/>
      <c r="AE82" s="915"/>
      <c r="AF82" s="915">
        <v>18</v>
      </c>
      <c r="AG82" s="915"/>
      <c r="AH82" s="915"/>
      <c r="AI82" s="915"/>
      <c r="AJ82" s="915"/>
      <c r="AK82" s="915">
        <v>33</v>
      </c>
      <c r="AL82" s="915"/>
      <c r="AM82" s="915"/>
      <c r="AN82" s="915"/>
      <c r="AO82" s="915"/>
      <c r="AP82" s="915" t="s">
        <v>579</v>
      </c>
      <c r="AQ82" s="915"/>
      <c r="AR82" s="915"/>
      <c r="AS82" s="915"/>
      <c r="AT82" s="915"/>
      <c r="AU82" s="915" t="s">
        <v>579</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595</v>
      </c>
      <c r="C83" s="958"/>
      <c r="D83" s="958"/>
      <c r="E83" s="958"/>
      <c r="F83" s="958"/>
      <c r="G83" s="958"/>
      <c r="H83" s="958"/>
      <c r="I83" s="958"/>
      <c r="J83" s="958"/>
      <c r="K83" s="958"/>
      <c r="L83" s="958"/>
      <c r="M83" s="958"/>
      <c r="N83" s="958"/>
      <c r="O83" s="958"/>
      <c r="P83" s="959"/>
      <c r="Q83" s="960">
        <v>105567</v>
      </c>
      <c r="R83" s="915"/>
      <c r="S83" s="915"/>
      <c r="T83" s="915"/>
      <c r="U83" s="915"/>
      <c r="V83" s="915">
        <v>104756</v>
      </c>
      <c r="W83" s="915"/>
      <c r="X83" s="915"/>
      <c r="Y83" s="915"/>
      <c r="Z83" s="915"/>
      <c r="AA83" s="915">
        <v>811</v>
      </c>
      <c r="AB83" s="915"/>
      <c r="AC83" s="915"/>
      <c r="AD83" s="915"/>
      <c r="AE83" s="915"/>
      <c r="AF83" s="915">
        <v>811</v>
      </c>
      <c r="AG83" s="915"/>
      <c r="AH83" s="915"/>
      <c r="AI83" s="915"/>
      <c r="AJ83" s="915"/>
      <c r="AK83" s="915">
        <v>353</v>
      </c>
      <c r="AL83" s="915"/>
      <c r="AM83" s="915"/>
      <c r="AN83" s="915"/>
      <c r="AO83" s="915"/>
      <c r="AP83" s="915" t="s">
        <v>579</v>
      </c>
      <c r="AQ83" s="915"/>
      <c r="AR83" s="915"/>
      <c r="AS83" s="915"/>
      <c r="AT83" s="915"/>
      <c r="AU83" s="915" t="s">
        <v>579</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t="s">
        <v>596</v>
      </c>
      <c r="C84" s="958"/>
      <c r="D84" s="958"/>
      <c r="E84" s="958"/>
      <c r="F84" s="958"/>
      <c r="G84" s="958"/>
      <c r="H84" s="958"/>
      <c r="I84" s="958"/>
      <c r="J84" s="958"/>
      <c r="K84" s="958"/>
      <c r="L84" s="958"/>
      <c r="M84" s="958"/>
      <c r="N84" s="958"/>
      <c r="O84" s="958"/>
      <c r="P84" s="959"/>
      <c r="Q84" s="960">
        <v>1</v>
      </c>
      <c r="R84" s="915"/>
      <c r="S84" s="915"/>
      <c r="T84" s="915"/>
      <c r="U84" s="915"/>
      <c r="V84" s="915">
        <v>0</v>
      </c>
      <c r="W84" s="915"/>
      <c r="X84" s="915"/>
      <c r="Y84" s="915"/>
      <c r="Z84" s="915"/>
      <c r="AA84" s="915">
        <v>1</v>
      </c>
      <c r="AB84" s="915"/>
      <c r="AC84" s="915"/>
      <c r="AD84" s="915"/>
      <c r="AE84" s="915"/>
      <c r="AF84" s="915">
        <v>1</v>
      </c>
      <c r="AG84" s="915"/>
      <c r="AH84" s="915"/>
      <c r="AI84" s="915"/>
      <c r="AJ84" s="915"/>
      <c r="AK84" s="915" t="s">
        <v>579</v>
      </c>
      <c r="AL84" s="915"/>
      <c r="AM84" s="915"/>
      <c r="AN84" s="915"/>
      <c r="AO84" s="915"/>
      <c r="AP84" s="915" t="s">
        <v>579</v>
      </c>
      <c r="AQ84" s="915"/>
      <c r="AR84" s="915"/>
      <c r="AS84" s="915"/>
      <c r="AT84" s="915"/>
      <c r="AU84" s="915" t="s">
        <v>579</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t="s">
        <v>597</v>
      </c>
      <c r="C85" s="958"/>
      <c r="D85" s="958"/>
      <c r="E85" s="958"/>
      <c r="F85" s="958"/>
      <c r="G85" s="958"/>
      <c r="H85" s="958"/>
      <c r="I85" s="958"/>
      <c r="J85" s="958"/>
      <c r="K85" s="958"/>
      <c r="L85" s="958"/>
      <c r="M85" s="958"/>
      <c r="N85" s="958"/>
      <c r="O85" s="958"/>
      <c r="P85" s="959"/>
      <c r="Q85" s="960">
        <v>14</v>
      </c>
      <c r="R85" s="915"/>
      <c r="S85" s="915"/>
      <c r="T85" s="915"/>
      <c r="U85" s="915"/>
      <c r="V85" s="915">
        <v>8</v>
      </c>
      <c r="W85" s="915"/>
      <c r="X85" s="915"/>
      <c r="Y85" s="915"/>
      <c r="Z85" s="915"/>
      <c r="AA85" s="915">
        <v>6</v>
      </c>
      <c r="AB85" s="915"/>
      <c r="AC85" s="915"/>
      <c r="AD85" s="915"/>
      <c r="AE85" s="915"/>
      <c r="AF85" s="915">
        <v>6</v>
      </c>
      <c r="AG85" s="915"/>
      <c r="AH85" s="915"/>
      <c r="AI85" s="915"/>
      <c r="AJ85" s="915"/>
      <c r="AK85" s="915" t="s">
        <v>579</v>
      </c>
      <c r="AL85" s="915"/>
      <c r="AM85" s="915"/>
      <c r="AN85" s="915"/>
      <c r="AO85" s="915"/>
      <c r="AP85" s="915" t="s">
        <v>579</v>
      </c>
      <c r="AQ85" s="915"/>
      <c r="AR85" s="915"/>
      <c r="AS85" s="915"/>
      <c r="AT85" s="915"/>
      <c r="AU85" s="915" t="s">
        <v>579</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SUM(AF68:AJ85)</f>
        <v>957</v>
      </c>
      <c r="AG88" s="926"/>
      <c r="AH88" s="926"/>
      <c r="AI88" s="926"/>
      <c r="AJ88" s="926"/>
      <c r="AK88" s="923"/>
      <c r="AL88" s="923"/>
      <c r="AM88" s="923"/>
      <c r="AN88" s="923"/>
      <c r="AO88" s="923"/>
      <c r="AP88" s="926">
        <f>SUM(AP68:AT85)</f>
        <v>6110</v>
      </c>
      <c r="AQ88" s="926"/>
      <c r="AR88" s="926"/>
      <c r="AS88" s="926"/>
      <c r="AT88" s="926"/>
      <c r="AU88" s="926">
        <f>SUM(AU68:AY85)</f>
        <v>1120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SUM(CR7:CV10)</f>
        <v>170</v>
      </c>
      <c r="CS102" s="934"/>
      <c r="CT102" s="934"/>
      <c r="CU102" s="934"/>
      <c r="CV102" s="977"/>
      <c r="CW102" s="976">
        <f t="shared" ref="CW102" si="0">SUM(CW7:DA10)</f>
        <v>132</v>
      </c>
      <c r="CX102" s="934"/>
      <c r="CY102" s="934"/>
      <c r="CZ102" s="934"/>
      <c r="DA102" s="977"/>
      <c r="DB102" s="976">
        <f t="shared" ref="DB102" si="1">SUM(DB7:DF10)</f>
        <v>0</v>
      </c>
      <c r="DC102" s="934"/>
      <c r="DD102" s="934"/>
      <c r="DE102" s="934"/>
      <c r="DF102" s="977"/>
      <c r="DG102" s="976">
        <f t="shared" ref="DG102" si="2">SUM(DG7:DK10)</f>
        <v>0</v>
      </c>
      <c r="DH102" s="934"/>
      <c r="DI102" s="934"/>
      <c r="DJ102" s="934"/>
      <c r="DK102" s="977"/>
      <c r="DL102" s="976">
        <f t="shared" ref="DL102" si="3">SUM(DL7:DP10)</f>
        <v>0</v>
      </c>
      <c r="DM102" s="934"/>
      <c r="DN102" s="934"/>
      <c r="DO102" s="934"/>
      <c r="DP102" s="977"/>
      <c r="DQ102" s="976">
        <f t="shared" ref="DQ102" si="4">SUM(DQ7:DU10)</f>
        <v>0</v>
      </c>
      <c r="DR102" s="934"/>
      <c r="DS102" s="934"/>
      <c r="DT102" s="934"/>
      <c r="DU102" s="977"/>
      <c r="DV102" s="976"/>
      <c r="DW102" s="934"/>
      <c r="DX102" s="934"/>
      <c r="DY102" s="934"/>
      <c r="DZ102" s="977"/>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0" t="s">
        <v>431</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1" t="s">
        <v>432</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2" t="s">
        <v>435</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436</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7" customFormat="1" ht="26.25" customHeight="1">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309</v>
      </c>
      <c r="AG109" s="979"/>
      <c r="AH109" s="979"/>
      <c r="AI109" s="979"/>
      <c r="AJ109" s="980"/>
      <c r="AK109" s="978" t="s">
        <v>308</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309</v>
      </c>
      <c r="BW109" s="979"/>
      <c r="BX109" s="979"/>
      <c r="BY109" s="979"/>
      <c r="BZ109" s="980"/>
      <c r="CA109" s="978" t="s">
        <v>308</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309</v>
      </c>
      <c r="DM109" s="979"/>
      <c r="DN109" s="979"/>
      <c r="DO109" s="979"/>
      <c r="DP109" s="980"/>
      <c r="DQ109" s="978" t="s">
        <v>308</v>
      </c>
      <c r="DR109" s="979"/>
      <c r="DS109" s="979"/>
      <c r="DT109" s="979"/>
      <c r="DU109" s="980"/>
      <c r="DV109" s="978" t="s">
        <v>439</v>
      </c>
      <c r="DW109" s="979"/>
      <c r="DX109" s="979"/>
      <c r="DY109" s="979"/>
      <c r="DZ109" s="981"/>
    </row>
    <row r="110" spans="1:131" s="247" customFormat="1" ht="26.25" customHeight="1">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3465214</v>
      </c>
      <c r="AB110" s="986"/>
      <c r="AC110" s="986"/>
      <c r="AD110" s="986"/>
      <c r="AE110" s="987"/>
      <c r="AF110" s="988">
        <v>3640863</v>
      </c>
      <c r="AG110" s="986"/>
      <c r="AH110" s="986"/>
      <c r="AI110" s="986"/>
      <c r="AJ110" s="987"/>
      <c r="AK110" s="988">
        <v>3831924</v>
      </c>
      <c r="AL110" s="986"/>
      <c r="AM110" s="986"/>
      <c r="AN110" s="986"/>
      <c r="AO110" s="987"/>
      <c r="AP110" s="989">
        <v>25.3</v>
      </c>
      <c r="AQ110" s="990"/>
      <c r="AR110" s="990"/>
      <c r="AS110" s="990"/>
      <c r="AT110" s="991"/>
      <c r="AU110" s="992" t="s">
        <v>73</v>
      </c>
      <c r="AV110" s="993"/>
      <c r="AW110" s="993"/>
      <c r="AX110" s="993"/>
      <c r="AY110" s="993"/>
      <c r="AZ110" s="1031" t="s">
        <v>442</v>
      </c>
      <c r="BA110" s="983"/>
      <c r="BB110" s="983"/>
      <c r="BC110" s="983"/>
      <c r="BD110" s="983"/>
      <c r="BE110" s="983"/>
      <c r="BF110" s="983"/>
      <c r="BG110" s="983"/>
      <c r="BH110" s="983"/>
      <c r="BI110" s="983"/>
      <c r="BJ110" s="983"/>
      <c r="BK110" s="983"/>
      <c r="BL110" s="983"/>
      <c r="BM110" s="983"/>
      <c r="BN110" s="983"/>
      <c r="BO110" s="983"/>
      <c r="BP110" s="984"/>
      <c r="BQ110" s="1017">
        <v>29691444</v>
      </c>
      <c r="BR110" s="1018"/>
      <c r="BS110" s="1018"/>
      <c r="BT110" s="1018"/>
      <c r="BU110" s="1018"/>
      <c r="BV110" s="1018">
        <v>31898150</v>
      </c>
      <c r="BW110" s="1018"/>
      <c r="BX110" s="1018"/>
      <c r="BY110" s="1018"/>
      <c r="BZ110" s="1018"/>
      <c r="CA110" s="1018">
        <v>30414197</v>
      </c>
      <c r="CB110" s="1018"/>
      <c r="CC110" s="1018"/>
      <c r="CD110" s="1018"/>
      <c r="CE110" s="1018"/>
      <c r="CF110" s="1032">
        <v>201</v>
      </c>
      <c r="CG110" s="1033"/>
      <c r="CH110" s="1033"/>
      <c r="CI110" s="1033"/>
      <c r="CJ110" s="1033"/>
      <c r="CK110" s="1034" t="s">
        <v>443</v>
      </c>
      <c r="CL110" s="1035"/>
      <c r="CM110" s="1014" t="s">
        <v>444</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128</v>
      </c>
      <c r="DH110" s="1018"/>
      <c r="DI110" s="1018"/>
      <c r="DJ110" s="1018"/>
      <c r="DK110" s="1018"/>
      <c r="DL110" s="1018" t="s">
        <v>421</v>
      </c>
      <c r="DM110" s="1018"/>
      <c r="DN110" s="1018"/>
      <c r="DO110" s="1018"/>
      <c r="DP110" s="1018"/>
      <c r="DQ110" s="1018" t="s">
        <v>128</v>
      </c>
      <c r="DR110" s="1018"/>
      <c r="DS110" s="1018"/>
      <c r="DT110" s="1018"/>
      <c r="DU110" s="1018"/>
      <c r="DV110" s="1019" t="s">
        <v>421</v>
      </c>
      <c r="DW110" s="1019"/>
      <c r="DX110" s="1019"/>
      <c r="DY110" s="1019"/>
      <c r="DZ110" s="1020"/>
    </row>
    <row r="111" spans="1:131" s="247" customFormat="1" ht="26.25" customHeight="1">
      <c r="A111" s="1021" t="s">
        <v>445</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128</v>
      </c>
      <c r="AB111" s="1025"/>
      <c r="AC111" s="1025"/>
      <c r="AD111" s="1025"/>
      <c r="AE111" s="1026"/>
      <c r="AF111" s="1027" t="s">
        <v>421</v>
      </c>
      <c r="AG111" s="1025"/>
      <c r="AH111" s="1025"/>
      <c r="AI111" s="1025"/>
      <c r="AJ111" s="1026"/>
      <c r="AK111" s="1027" t="s">
        <v>421</v>
      </c>
      <c r="AL111" s="1025"/>
      <c r="AM111" s="1025"/>
      <c r="AN111" s="1025"/>
      <c r="AO111" s="1026"/>
      <c r="AP111" s="1028" t="s">
        <v>128</v>
      </c>
      <c r="AQ111" s="1029"/>
      <c r="AR111" s="1029"/>
      <c r="AS111" s="1029"/>
      <c r="AT111" s="1030"/>
      <c r="AU111" s="994"/>
      <c r="AV111" s="995"/>
      <c r="AW111" s="995"/>
      <c r="AX111" s="995"/>
      <c r="AY111" s="995"/>
      <c r="AZ111" s="1040" t="s">
        <v>446</v>
      </c>
      <c r="BA111" s="1041"/>
      <c r="BB111" s="1041"/>
      <c r="BC111" s="1041"/>
      <c r="BD111" s="1041"/>
      <c r="BE111" s="1041"/>
      <c r="BF111" s="1041"/>
      <c r="BG111" s="1041"/>
      <c r="BH111" s="1041"/>
      <c r="BI111" s="1041"/>
      <c r="BJ111" s="1041"/>
      <c r="BK111" s="1041"/>
      <c r="BL111" s="1041"/>
      <c r="BM111" s="1041"/>
      <c r="BN111" s="1041"/>
      <c r="BO111" s="1041"/>
      <c r="BP111" s="1042"/>
      <c r="BQ111" s="1010" t="s">
        <v>128</v>
      </c>
      <c r="BR111" s="1011"/>
      <c r="BS111" s="1011"/>
      <c r="BT111" s="1011"/>
      <c r="BU111" s="1011"/>
      <c r="BV111" s="1011" t="s">
        <v>128</v>
      </c>
      <c r="BW111" s="1011"/>
      <c r="BX111" s="1011"/>
      <c r="BY111" s="1011"/>
      <c r="BZ111" s="1011"/>
      <c r="CA111" s="1011" t="s">
        <v>128</v>
      </c>
      <c r="CB111" s="1011"/>
      <c r="CC111" s="1011"/>
      <c r="CD111" s="1011"/>
      <c r="CE111" s="1011"/>
      <c r="CF111" s="1005" t="s">
        <v>421</v>
      </c>
      <c r="CG111" s="1006"/>
      <c r="CH111" s="1006"/>
      <c r="CI111" s="1006"/>
      <c r="CJ111" s="1006"/>
      <c r="CK111" s="1036"/>
      <c r="CL111" s="1037"/>
      <c r="CM111" s="1007" t="s">
        <v>447</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128</v>
      </c>
      <c r="DH111" s="1011"/>
      <c r="DI111" s="1011"/>
      <c r="DJ111" s="1011"/>
      <c r="DK111" s="1011"/>
      <c r="DL111" s="1011" t="s">
        <v>128</v>
      </c>
      <c r="DM111" s="1011"/>
      <c r="DN111" s="1011"/>
      <c r="DO111" s="1011"/>
      <c r="DP111" s="1011"/>
      <c r="DQ111" s="1011" t="s">
        <v>128</v>
      </c>
      <c r="DR111" s="1011"/>
      <c r="DS111" s="1011"/>
      <c r="DT111" s="1011"/>
      <c r="DU111" s="1011"/>
      <c r="DV111" s="1012" t="s">
        <v>128</v>
      </c>
      <c r="DW111" s="1012"/>
      <c r="DX111" s="1012"/>
      <c r="DY111" s="1012"/>
      <c r="DZ111" s="1013"/>
    </row>
    <row r="112" spans="1:131" s="247" customFormat="1" ht="26.25" customHeight="1">
      <c r="A112" s="1043" t="s">
        <v>448</v>
      </c>
      <c r="B112" s="1044"/>
      <c r="C112" s="1041" t="s">
        <v>449</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128</v>
      </c>
      <c r="AB112" s="1050"/>
      <c r="AC112" s="1050"/>
      <c r="AD112" s="1050"/>
      <c r="AE112" s="1051"/>
      <c r="AF112" s="1052" t="s">
        <v>128</v>
      </c>
      <c r="AG112" s="1050"/>
      <c r="AH112" s="1050"/>
      <c r="AI112" s="1050"/>
      <c r="AJ112" s="1051"/>
      <c r="AK112" s="1052" t="s">
        <v>128</v>
      </c>
      <c r="AL112" s="1050"/>
      <c r="AM112" s="1050"/>
      <c r="AN112" s="1050"/>
      <c r="AO112" s="1051"/>
      <c r="AP112" s="1053" t="s">
        <v>128</v>
      </c>
      <c r="AQ112" s="1054"/>
      <c r="AR112" s="1054"/>
      <c r="AS112" s="1054"/>
      <c r="AT112" s="1055"/>
      <c r="AU112" s="994"/>
      <c r="AV112" s="995"/>
      <c r="AW112" s="995"/>
      <c r="AX112" s="995"/>
      <c r="AY112" s="995"/>
      <c r="AZ112" s="1040" t="s">
        <v>450</v>
      </c>
      <c r="BA112" s="1041"/>
      <c r="BB112" s="1041"/>
      <c r="BC112" s="1041"/>
      <c r="BD112" s="1041"/>
      <c r="BE112" s="1041"/>
      <c r="BF112" s="1041"/>
      <c r="BG112" s="1041"/>
      <c r="BH112" s="1041"/>
      <c r="BI112" s="1041"/>
      <c r="BJ112" s="1041"/>
      <c r="BK112" s="1041"/>
      <c r="BL112" s="1041"/>
      <c r="BM112" s="1041"/>
      <c r="BN112" s="1041"/>
      <c r="BO112" s="1041"/>
      <c r="BP112" s="1042"/>
      <c r="BQ112" s="1010">
        <v>12789706</v>
      </c>
      <c r="BR112" s="1011"/>
      <c r="BS112" s="1011"/>
      <c r="BT112" s="1011"/>
      <c r="BU112" s="1011"/>
      <c r="BV112" s="1011">
        <v>12642817</v>
      </c>
      <c r="BW112" s="1011"/>
      <c r="BX112" s="1011"/>
      <c r="BY112" s="1011"/>
      <c r="BZ112" s="1011"/>
      <c r="CA112" s="1011">
        <v>12708656</v>
      </c>
      <c r="CB112" s="1011"/>
      <c r="CC112" s="1011"/>
      <c r="CD112" s="1011"/>
      <c r="CE112" s="1011"/>
      <c r="CF112" s="1005">
        <v>84</v>
      </c>
      <c r="CG112" s="1006"/>
      <c r="CH112" s="1006"/>
      <c r="CI112" s="1006"/>
      <c r="CJ112" s="1006"/>
      <c r="CK112" s="1036"/>
      <c r="CL112" s="1037"/>
      <c r="CM112" s="1007" t="s">
        <v>451</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128</v>
      </c>
      <c r="DH112" s="1011"/>
      <c r="DI112" s="1011"/>
      <c r="DJ112" s="1011"/>
      <c r="DK112" s="1011"/>
      <c r="DL112" s="1011" t="s">
        <v>128</v>
      </c>
      <c r="DM112" s="1011"/>
      <c r="DN112" s="1011"/>
      <c r="DO112" s="1011"/>
      <c r="DP112" s="1011"/>
      <c r="DQ112" s="1011" t="s">
        <v>128</v>
      </c>
      <c r="DR112" s="1011"/>
      <c r="DS112" s="1011"/>
      <c r="DT112" s="1011"/>
      <c r="DU112" s="1011"/>
      <c r="DV112" s="1012" t="s">
        <v>128</v>
      </c>
      <c r="DW112" s="1012"/>
      <c r="DX112" s="1012"/>
      <c r="DY112" s="1012"/>
      <c r="DZ112" s="1013"/>
    </row>
    <row r="113" spans="1:130" s="247" customFormat="1" ht="26.25" customHeight="1">
      <c r="A113" s="1045"/>
      <c r="B113" s="1046"/>
      <c r="C113" s="1041" t="s">
        <v>452</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977428</v>
      </c>
      <c r="AB113" s="1025"/>
      <c r="AC113" s="1025"/>
      <c r="AD113" s="1025"/>
      <c r="AE113" s="1026"/>
      <c r="AF113" s="1027">
        <v>997291</v>
      </c>
      <c r="AG113" s="1025"/>
      <c r="AH113" s="1025"/>
      <c r="AI113" s="1025"/>
      <c r="AJ113" s="1026"/>
      <c r="AK113" s="1027">
        <v>1046102</v>
      </c>
      <c r="AL113" s="1025"/>
      <c r="AM113" s="1025"/>
      <c r="AN113" s="1025"/>
      <c r="AO113" s="1026"/>
      <c r="AP113" s="1028">
        <v>6.9</v>
      </c>
      <c r="AQ113" s="1029"/>
      <c r="AR113" s="1029"/>
      <c r="AS113" s="1029"/>
      <c r="AT113" s="1030"/>
      <c r="AU113" s="994"/>
      <c r="AV113" s="995"/>
      <c r="AW113" s="995"/>
      <c r="AX113" s="995"/>
      <c r="AY113" s="995"/>
      <c r="AZ113" s="1040" t="s">
        <v>453</v>
      </c>
      <c r="BA113" s="1041"/>
      <c r="BB113" s="1041"/>
      <c r="BC113" s="1041"/>
      <c r="BD113" s="1041"/>
      <c r="BE113" s="1041"/>
      <c r="BF113" s="1041"/>
      <c r="BG113" s="1041"/>
      <c r="BH113" s="1041"/>
      <c r="BI113" s="1041"/>
      <c r="BJ113" s="1041"/>
      <c r="BK113" s="1041"/>
      <c r="BL113" s="1041"/>
      <c r="BM113" s="1041"/>
      <c r="BN113" s="1041"/>
      <c r="BO113" s="1041"/>
      <c r="BP113" s="1042"/>
      <c r="BQ113" s="1010">
        <v>1168890</v>
      </c>
      <c r="BR113" s="1011"/>
      <c r="BS113" s="1011"/>
      <c r="BT113" s="1011"/>
      <c r="BU113" s="1011"/>
      <c r="BV113" s="1011">
        <v>1217537</v>
      </c>
      <c r="BW113" s="1011"/>
      <c r="BX113" s="1011"/>
      <c r="BY113" s="1011"/>
      <c r="BZ113" s="1011"/>
      <c r="CA113" s="1011">
        <v>1120914</v>
      </c>
      <c r="CB113" s="1011"/>
      <c r="CC113" s="1011"/>
      <c r="CD113" s="1011"/>
      <c r="CE113" s="1011"/>
      <c r="CF113" s="1005">
        <v>7.4</v>
      </c>
      <c r="CG113" s="1006"/>
      <c r="CH113" s="1006"/>
      <c r="CI113" s="1006"/>
      <c r="CJ113" s="1006"/>
      <c r="CK113" s="1036"/>
      <c r="CL113" s="1037"/>
      <c r="CM113" s="1007" t="s">
        <v>454</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128</v>
      </c>
      <c r="DH113" s="1050"/>
      <c r="DI113" s="1050"/>
      <c r="DJ113" s="1050"/>
      <c r="DK113" s="1051"/>
      <c r="DL113" s="1052" t="s">
        <v>128</v>
      </c>
      <c r="DM113" s="1050"/>
      <c r="DN113" s="1050"/>
      <c r="DO113" s="1050"/>
      <c r="DP113" s="1051"/>
      <c r="DQ113" s="1052" t="s">
        <v>128</v>
      </c>
      <c r="DR113" s="1050"/>
      <c r="DS113" s="1050"/>
      <c r="DT113" s="1050"/>
      <c r="DU113" s="1051"/>
      <c r="DV113" s="1053" t="s">
        <v>128</v>
      </c>
      <c r="DW113" s="1054"/>
      <c r="DX113" s="1054"/>
      <c r="DY113" s="1054"/>
      <c r="DZ113" s="1055"/>
    </row>
    <row r="114" spans="1:130" s="247" customFormat="1" ht="26.25" customHeight="1">
      <c r="A114" s="1045"/>
      <c r="B114" s="1046"/>
      <c r="C114" s="1041" t="s">
        <v>455</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56688</v>
      </c>
      <c r="AB114" s="1050"/>
      <c r="AC114" s="1050"/>
      <c r="AD114" s="1050"/>
      <c r="AE114" s="1051"/>
      <c r="AF114" s="1052">
        <v>83474</v>
      </c>
      <c r="AG114" s="1050"/>
      <c r="AH114" s="1050"/>
      <c r="AI114" s="1050"/>
      <c r="AJ114" s="1051"/>
      <c r="AK114" s="1052">
        <v>102093</v>
      </c>
      <c r="AL114" s="1050"/>
      <c r="AM114" s="1050"/>
      <c r="AN114" s="1050"/>
      <c r="AO114" s="1051"/>
      <c r="AP114" s="1053">
        <v>0.7</v>
      </c>
      <c r="AQ114" s="1054"/>
      <c r="AR114" s="1054"/>
      <c r="AS114" s="1054"/>
      <c r="AT114" s="1055"/>
      <c r="AU114" s="994"/>
      <c r="AV114" s="995"/>
      <c r="AW114" s="995"/>
      <c r="AX114" s="995"/>
      <c r="AY114" s="995"/>
      <c r="AZ114" s="1040" t="s">
        <v>456</v>
      </c>
      <c r="BA114" s="1041"/>
      <c r="BB114" s="1041"/>
      <c r="BC114" s="1041"/>
      <c r="BD114" s="1041"/>
      <c r="BE114" s="1041"/>
      <c r="BF114" s="1041"/>
      <c r="BG114" s="1041"/>
      <c r="BH114" s="1041"/>
      <c r="BI114" s="1041"/>
      <c r="BJ114" s="1041"/>
      <c r="BK114" s="1041"/>
      <c r="BL114" s="1041"/>
      <c r="BM114" s="1041"/>
      <c r="BN114" s="1041"/>
      <c r="BO114" s="1041"/>
      <c r="BP114" s="1042"/>
      <c r="BQ114" s="1010">
        <v>4948329</v>
      </c>
      <c r="BR114" s="1011"/>
      <c r="BS114" s="1011"/>
      <c r="BT114" s="1011"/>
      <c r="BU114" s="1011"/>
      <c r="BV114" s="1011">
        <v>4939516</v>
      </c>
      <c r="BW114" s="1011"/>
      <c r="BX114" s="1011"/>
      <c r="BY114" s="1011"/>
      <c r="BZ114" s="1011"/>
      <c r="CA114" s="1011">
        <v>4839380</v>
      </c>
      <c r="CB114" s="1011"/>
      <c r="CC114" s="1011"/>
      <c r="CD114" s="1011"/>
      <c r="CE114" s="1011"/>
      <c r="CF114" s="1005">
        <v>32</v>
      </c>
      <c r="CG114" s="1006"/>
      <c r="CH114" s="1006"/>
      <c r="CI114" s="1006"/>
      <c r="CJ114" s="1006"/>
      <c r="CK114" s="1036"/>
      <c r="CL114" s="1037"/>
      <c r="CM114" s="1007" t="s">
        <v>457</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128</v>
      </c>
      <c r="DH114" s="1050"/>
      <c r="DI114" s="1050"/>
      <c r="DJ114" s="1050"/>
      <c r="DK114" s="1051"/>
      <c r="DL114" s="1052" t="s">
        <v>128</v>
      </c>
      <c r="DM114" s="1050"/>
      <c r="DN114" s="1050"/>
      <c r="DO114" s="1050"/>
      <c r="DP114" s="1051"/>
      <c r="DQ114" s="1052" t="s">
        <v>128</v>
      </c>
      <c r="DR114" s="1050"/>
      <c r="DS114" s="1050"/>
      <c r="DT114" s="1050"/>
      <c r="DU114" s="1051"/>
      <c r="DV114" s="1053" t="s">
        <v>128</v>
      </c>
      <c r="DW114" s="1054"/>
      <c r="DX114" s="1054"/>
      <c r="DY114" s="1054"/>
      <c r="DZ114" s="1055"/>
    </row>
    <row r="115" spans="1:130" s="247" customFormat="1" ht="26.25" customHeight="1">
      <c r="A115" s="1045"/>
      <c r="B115" s="1046"/>
      <c r="C115" s="1041" t="s">
        <v>458</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910</v>
      </c>
      <c r="AB115" s="1025"/>
      <c r="AC115" s="1025"/>
      <c r="AD115" s="1025"/>
      <c r="AE115" s="1026"/>
      <c r="AF115" s="1027">
        <v>768</v>
      </c>
      <c r="AG115" s="1025"/>
      <c r="AH115" s="1025"/>
      <c r="AI115" s="1025"/>
      <c r="AJ115" s="1026"/>
      <c r="AK115" s="1027">
        <v>633</v>
      </c>
      <c r="AL115" s="1025"/>
      <c r="AM115" s="1025"/>
      <c r="AN115" s="1025"/>
      <c r="AO115" s="1026"/>
      <c r="AP115" s="1028">
        <v>0</v>
      </c>
      <c r="AQ115" s="1029"/>
      <c r="AR115" s="1029"/>
      <c r="AS115" s="1029"/>
      <c r="AT115" s="1030"/>
      <c r="AU115" s="994"/>
      <c r="AV115" s="995"/>
      <c r="AW115" s="995"/>
      <c r="AX115" s="995"/>
      <c r="AY115" s="995"/>
      <c r="AZ115" s="1040" t="s">
        <v>459</v>
      </c>
      <c r="BA115" s="1041"/>
      <c r="BB115" s="1041"/>
      <c r="BC115" s="1041"/>
      <c r="BD115" s="1041"/>
      <c r="BE115" s="1041"/>
      <c r="BF115" s="1041"/>
      <c r="BG115" s="1041"/>
      <c r="BH115" s="1041"/>
      <c r="BI115" s="1041"/>
      <c r="BJ115" s="1041"/>
      <c r="BK115" s="1041"/>
      <c r="BL115" s="1041"/>
      <c r="BM115" s="1041"/>
      <c r="BN115" s="1041"/>
      <c r="BO115" s="1041"/>
      <c r="BP115" s="1042"/>
      <c r="BQ115" s="1010" t="s">
        <v>421</v>
      </c>
      <c r="BR115" s="1011"/>
      <c r="BS115" s="1011"/>
      <c r="BT115" s="1011"/>
      <c r="BU115" s="1011"/>
      <c r="BV115" s="1011" t="s">
        <v>128</v>
      </c>
      <c r="BW115" s="1011"/>
      <c r="BX115" s="1011"/>
      <c r="BY115" s="1011"/>
      <c r="BZ115" s="1011"/>
      <c r="CA115" s="1011" t="s">
        <v>421</v>
      </c>
      <c r="CB115" s="1011"/>
      <c r="CC115" s="1011"/>
      <c r="CD115" s="1011"/>
      <c r="CE115" s="1011"/>
      <c r="CF115" s="1005" t="s">
        <v>128</v>
      </c>
      <c r="CG115" s="1006"/>
      <c r="CH115" s="1006"/>
      <c r="CI115" s="1006"/>
      <c r="CJ115" s="1006"/>
      <c r="CK115" s="1036"/>
      <c r="CL115" s="1037"/>
      <c r="CM115" s="1040" t="s">
        <v>460</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128</v>
      </c>
      <c r="DH115" s="1050"/>
      <c r="DI115" s="1050"/>
      <c r="DJ115" s="1050"/>
      <c r="DK115" s="1051"/>
      <c r="DL115" s="1052" t="s">
        <v>128</v>
      </c>
      <c r="DM115" s="1050"/>
      <c r="DN115" s="1050"/>
      <c r="DO115" s="1050"/>
      <c r="DP115" s="1051"/>
      <c r="DQ115" s="1052" t="s">
        <v>128</v>
      </c>
      <c r="DR115" s="1050"/>
      <c r="DS115" s="1050"/>
      <c r="DT115" s="1050"/>
      <c r="DU115" s="1051"/>
      <c r="DV115" s="1053" t="s">
        <v>128</v>
      </c>
      <c r="DW115" s="1054"/>
      <c r="DX115" s="1054"/>
      <c r="DY115" s="1054"/>
      <c r="DZ115" s="1055"/>
    </row>
    <row r="116" spans="1:130" s="247" customFormat="1" ht="26.25" customHeight="1">
      <c r="A116" s="1047"/>
      <c r="B116" s="1048"/>
      <c r="C116" s="1056" t="s">
        <v>461</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167</v>
      </c>
      <c r="AB116" s="1050"/>
      <c r="AC116" s="1050"/>
      <c r="AD116" s="1050"/>
      <c r="AE116" s="1051"/>
      <c r="AF116" s="1052">
        <v>196</v>
      </c>
      <c r="AG116" s="1050"/>
      <c r="AH116" s="1050"/>
      <c r="AI116" s="1050"/>
      <c r="AJ116" s="1051"/>
      <c r="AK116" s="1052">
        <v>75</v>
      </c>
      <c r="AL116" s="1050"/>
      <c r="AM116" s="1050"/>
      <c r="AN116" s="1050"/>
      <c r="AO116" s="1051"/>
      <c r="AP116" s="1053">
        <v>0</v>
      </c>
      <c r="AQ116" s="1054"/>
      <c r="AR116" s="1054"/>
      <c r="AS116" s="1054"/>
      <c r="AT116" s="1055"/>
      <c r="AU116" s="994"/>
      <c r="AV116" s="995"/>
      <c r="AW116" s="995"/>
      <c r="AX116" s="995"/>
      <c r="AY116" s="995"/>
      <c r="AZ116" s="1058" t="s">
        <v>462</v>
      </c>
      <c r="BA116" s="1059"/>
      <c r="BB116" s="1059"/>
      <c r="BC116" s="1059"/>
      <c r="BD116" s="1059"/>
      <c r="BE116" s="1059"/>
      <c r="BF116" s="1059"/>
      <c r="BG116" s="1059"/>
      <c r="BH116" s="1059"/>
      <c r="BI116" s="1059"/>
      <c r="BJ116" s="1059"/>
      <c r="BK116" s="1059"/>
      <c r="BL116" s="1059"/>
      <c r="BM116" s="1059"/>
      <c r="BN116" s="1059"/>
      <c r="BO116" s="1059"/>
      <c r="BP116" s="1060"/>
      <c r="BQ116" s="1010" t="s">
        <v>128</v>
      </c>
      <c r="BR116" s="1011"/>
      <c r="BS116" s="1011"/>
      <c r="BT116" s="1011"/>
      <c r="BU116" s="1011"/>
      <c r="BV116" s="1011" t="s">
        <v>128</v>
      </c>
      <c r="BW116" s="1011"/>
      <c r="BX116" s="1011"/>
      <c r="BY116" s="1011"/>
      <c r="BZ116" s="1011"/>
      <c r="CA116" s="1011" t="s">
        <v>421</v>
      </c>
      <c r="CB116" s="1011"/>
      <c r="CC116" s="1011"/>
      <c r="CD116" s="1011"/>
      <c r="CE116" s="1011"/>
      <c r="CF116" s="1005" t="s">
        <v>421</v>
      </c>
      <c r="CG116" s="1006"/>
      <c r="CH116" s="1006"/>
      <c r="CI116" s="1006"/>
      <c r="CJ116" s="1006"/>
      <c r="CK116" s="1036"/>
      <c r="CL116" s="1037"/>
      <c r="CM116" s="1007" t="s">
        <v>463</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128</v>
      </c>
      <c r="DH116" s="1050"/>
      <c r="DI116" s="1050"/>
      <c r="DJ116" s="1050"/>
      <c r="DK116" s="1051"/>
      <c r="DL116" s="1052" t="s">
        <v>128</v>
      </c>
      <c r="DM116" s="1050"/>
      <c r="DN116" s="1050"/>
      <c r="DO116" s="1050"/>
      <c r="DP116" s="1051"/>
      <c r="DQ116" s="1052" t="s">
        <v>421</v>
      </c>
      <c r="DR116" s="1050"/>
      <c r="DS116" s="1050"/>
      <c r="DT116" s="1050"/>
      <c r="DU116" s="1051"/>
      <c r="DV116" s="1053" t="s">
        <v>421</v>
      </c>
      <c r="DW116" s="1054"/>
      <c r="DX116" s="1054"/>
      <c r="DY116" s="1054"/>
      <c r="DZ116" s="1055"/>
    </row>
    <row r="117" spans="1:130" s="247"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6" t="s">
        <v>464</v>
      </c>
      <c r="Z117" s="980"/>
      <c r="AA117" s="1067">
        <v>4500407</v>
      </c>
      <c r="AB117" s="1068"/>
      <c r="AC117" s="1068"/>
      <c r="AD117" s="1068"/>
      <c r="AE117" s="1069"/>
      <c r="AF117" s="1070">
        <v>4722592</v>
      </c>
      <c r="AG117" s="1068"/>
      <c r="AH117" s="1068"/>
      <c r="AI117" s="1068"/>
      <c r="AJ117" s="1069"/>
      <c r="AK117" s="1070">
        <v>4980827</v>
      </c>
      <c r="AL117" s="1068"/>
      <c r="AM117" s="1068"/>
      <c r="AN117" s="1068"/>
      <c r="AO117" s="1069"/>
      <c r="AP117" s="1071"/>
      <c r="AQ117" s="1072"/>
      <c r="AR117" s="1072"/>
      <c r="AS117" s="1072"/>
      <c r="AT117" s="1073"/>
      <c r="AU117" s="994"/>
      <c r="AV117" s="995"/>
      <c r="AW117" s="995"/>
      <c r="AX117" s="995"/>
      <c r="AY117" s="995"/>
      <c r="AZ117" s="1058" t="s">
        <v>465</v>
      </c>
      <c r="BA117" s="1059"/>
      <c r="BB117" s="1059"/>
      <c r="BC117" s="1059"/>
      <c r="BD117" s="1059"/>
      <c r="BE117" s="1059"/>
      <c r="BF117" s="1059"/>
      <c r="BG117" s="1059"/>
      <c r="BH117" s="1059"/>
      <c r="BI117" s="1059"/>
      <c r="BJ117" s="1059"/>
      <c r="BK117" s="1059"/>
      <c r="BL117" s="1059"/>
      <c r="BM117" s="1059"/>
      <c r="BN117" s="1059"/>
      <c r="BO117" s="1059"/>
      <c r="BP117" s="1060"/>
      <c r="BQ117" s="1010" t="s">
        <v>128</v>
      </c>
      <c r="BR117" s="1011"/>
      <c r="BS117" s="1011"/>
      <c r="BT117" s="1011"/>
      <c r="BU117" s="1011"/>
      <c r="BV117" s="1011" t="s">
        <v>128</v>
      </c>
      <c r="BW117" s="1011"/>
      <c r="BX117" s="1011"/>
      <c r="BY117" s="1011"/>
      <c r="BZ117" s="1011"/>
      <c r="CA117" s="1011" t="s">
        <v>128</v>
      </c>
      <c r="CB117" s="1011"/>
      <c r="CC117" s="1011"/>
      <c r="CD117" s="1011"/>
      <c r="CE117" s="1011"/>
      <c r="CF117" s="1005" t="s">
        <v>128</v>
      </c>
      <c r="CG117" s="1006"/>
      <c r="CH117" s="1006"/>
      <c r="CI117" s="1006"/>
      <c r="CJ117" s="1006"/>
      <c r="CK117" s="1036"/>
      <c r="CL117" s="1037"/>
      <c r="CM117" s="1007" t="s">
        <v>466</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128</v>
      </c>
      <c r="DH117" s="1050"/>
      <c r="DI117" s="1050"/>
      <c r="DJ117" s="1050"/>
      <c r="DK117" s="1051"/>
      <c r="DL117" s="1052" t="s">
        <v>128</v>
      </c>
      <c r="DM117" s="1050"/>
      <c r="DN117" s="1050"/>
      <c r="DO117" s="1050"/>
      <c r="DP117" s="1051"/>
      <c r="DQ117" s="1052" t="s">
        <v>128</v>
      </c>
      <c r="DR117" s="1050"/>
      <c r="DS117" s="1050"/>
      <c r="DT117" s="1050"/>
      <c r="DU117" s="1051"/>
      <c r="DV117" s="1053" t="s">
        <v>128</v>
      </c>
      <c r="DW117" s="1054"/>
      <c r="DX117" s="1054"/>
      <c r="DY117" s="1054"/>
      <c r="DZ117" s="1055"/>
    </row>
    <row r="118" spans="1:130" s="247" customFormat="1" ht="26.25" customHeight="1">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309</v>
      </c>
      <c r="AG118" s="979"/>
      <c r="AH118" s="979"/>
      <c r="AI118" s="979"/>
      <c r="AJ118" s="980"/>
      <c r="AK118" s="978" t="s">
        <v>308</v>
      </c>
      <c r="AL118" s="979"/>
      <c r="AM118" s="979"/>
      <c r="AN118" s="979"/>
      <c r="AO118" s="980"/>
      <c r="AP118" s="1062" t="s">
        <v>439</v>
      </c>
      <c r="AQ118" s="1063"/>
      <c r="AR118" s="1063"/>
      <c r="AS118" s="1063"/>
      <c r="AT118" s="1064"/>
      <c r="AU118" s="994"/>
      <c r="AV118" s="995"/>
      <c r="AW118" s="995"/>
      <c r="AX118" s="995"/>
      <c r="AY118" s="995"/>
      <c r="AZ118" s="1065" t="s">
        <v>467</v>
      </c>
      <c r="BA118" s="1056"/>
      <c r="BB118" s="1056"/>
      <c r="BC118" s="1056"/>
      <c r="BD118" s="1056"/>
      <c r="BE118" s="1056"/>
      <c r="BF118" s="1056"/>
      <c r="BG118" s="1056"/>
      <c r="BH118" s="1056"/>
      <c r="BI118" s="1056"/>
      <c r="BJ118" s="1056"/>
      <c r="BK118" s="1056"/>
      <c r="BL118" s="1056"/>
      <c r="BM118" s="1056"/>
      <c r="BN118" s="1056"/>
      <c r="BO118" s="1056"/>
      <c r="BP118" s="1057"/>
      <c r="BQ118" s="1088" t="s">
        <v>128</v>
      </c>
      <c r="BR118" s="1089"/>
      <c r="BS118" s="1089"/>
      <c r="BT118" s="1089"/>
      <c r="BU118" s="1089"/>
      <c r="BV118" s="1089" t="s">
        <v>128</v>
      </c>
      <c r="BW118" s="1089"/>
      <c r="BX118" s="1089"/>
      <c r="BY118" s="1089"/>
      <c r="BZ118" s="1089"/>
      <c r="CA118" s="1089" t="s">
        <v>128</v>
      </c>
      <c r="CB118" s="1089"/>
      <c r="CC118" s="1089"/>
      <c r="CD118" s="1089"/>
      <c r="CE118" s="1089"/>
      <c r="CF118" s="1005" t="s">
        <v>128</v>
      </c>
      <c r="CG118" s="1006"/>
      <c r="CH118" s="1006"/>
      <c r="CI118" s="1006"/>
      <c r="CJ118" s="1006"/>
      <c r="CK118" s="1036"/>
      <c r="CL118" s="1037"/>
      <c r="CM118" s="1007" t="s">
        <v>468</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128</v>
      </c>
      <c r="DH118" s="1050"/>
      <c r="DI118" s="1050"/>
      <c r="DJ118" s="1050"/>
      <c r="DK118" s="1051"/>
      <c r="DL118" s="1052" t="s">
        <v>128</v>
      </c>
      <c r="DM118" s="1050"/>
      <c r="DN118" s="1050"/>
      <c r="DO118" s="1050"/>
      <c r="DP118" s="1051"/>
      <c r="DQ118" s="1052" t="s">
        <v>128</v>
      </c>
      <c r="DR118" s="1050"/>
      <c r="DS118" s="1050"/>
      <c r="DT118" s="1050"/>
      <c r="DU118" s="1051"/>
      <c r="DV118" s="1053" t="s">
        <v>128</v>
      </c>
      <c r="DW118" s="1054"/>
      <c r="DX118" s="1054"/>
      <c r="DY118" s="1054"/>
      <c r="DZ118" s="1055"/>
    </row>
    <row r="119" spans="1:130" s="247" customFormat="1" ht="26.25" customHeight="1">
      <c r="A119" s="1149" t="s">
        <v>443</v>
      </c>
      <c r="B119" s="1035"/>
      <c r="C119" s="1014" t="s">
        <v>444</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5" t="s">
        <v>421</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6" t="s">
        <v>469</v>
      </c>
      <c r="BP119" s="1097"/>
      <c r="BQ119" s="1088">
        <v>48598369</v>
      </c>
      <c r="BR119" s="1089"/>
      <c r="BS119" s="1089"/>
      <c r="BT119" s="1089"/>
      <c r="BU119" s="1089"/>
      <c r="BV119" s="1089">
        <v>50698020</v>
      </c>
      <c r="BW119" s="1089"/>
      <c r="BX119" s="1089"/>
      <c r="BY119" s="1089"/>
      <c r="BZ119" s="1089"/>
      <c r="CA119" s="1089">
        <v>49083147</v>
      </c>
      <c r="CB119" s="1089"/>
      <c r="CC119" s="1089"/>
      <c r="CD119" s="1089"/>
      <c r="CE119" s="1089"/>
      <c r="CF119" s="1090"/>
      <c r="CG119" s="1091"/>
      <c r="CH119" s="1091"/>
      <c r="CI119" s="1091"/>
      <c r="CJ119" s="1092"/>
      <c r="CK119" s="1038"/>
      <c r="CL119" s="1039"/>
      <c r="CM119" s="1093" t="s">
        <v>470</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128</v>
      </c>
      <c r="DH119" s="1075"/>
      <c r="DI119" s="1075"/>
      <c r="DJ119" s="1075"/>
      <c r="DK119" s="1076"/>
      <c r="DL119" s="1074" t="s">
        <v>128</v>
      </c>
      <c r="DM119" s="1075"/>
      <c r="DN119" s="1075"/>
      <c r="DO119" s="1075"/>
      <c r="DP119" s="1076"/>
      <c r="DQ119" s="1074" t="s">
        <v>128</v>
      </c>
      <c r="DR119" s="1075"/>
      <c r="DS119" s="1075"/>
      <c r="DT119" s="1075"/>
      <c r="DU119" s="1076"/>
      <c r="DV119" s="1077" t="s">
        <v>128</v>
      </c>
      <c r="DW119" s="1078"/>
      <c r="DX119" s="1078"/>
      <c r="DY119" s="1078"/>
      <c r="DZ119" s="1079"/>
    </row>
    <row r="120" spans="1:130" s="247" customFormat="1" ht="26.25" customHeight="1">
      <c r="A120" s="1150"/>
      <c r="B120" s="1037"/>
      <c r="C120" s="1007" t="s">
        <v>447</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128</v>
      </c>
      <c r="AB120" s="1050"/>
      <c r="AC120" s="1050"/>
      <c r="AD120" s="1050"/>
      <c r="AE120" s="1051"/>
      <c r="AF120" s="1052" t="s">
        <v>128</v>
      </c>
      <c r="AG120" s="1050"/>
      <c r="AH120" s="1050"/>
      <c r="AI120" s="1050"/>
      <c r="AJ120" s="1051"/>
      <c r="AK120" s="1052" t="s">
        <v>128</v>
      </c>
      <c r="AL120" s="1050"/>
      <c r="AM120" s="1050"/>
      <c r="AN120" s="1050"/>
      <c r="AO120" s="1051"/>
      <c r="AP120" s="1053" t="s">
        <v>128</v>
      </c>
      <c r="AQ120" s="1054"/>
      <c r="AR120" s="1054"/>
      <c r="AS120" s="1054"/>
      <c r="AT120" s="1055"/>
      <c r="AU120" s="1080" t="s">
        <v>471</v>
      </c>
      <c r="AV120" s="1081"/>
      <c r="AW120" s="1081"/>
      <c r="AX120" s="1081"/>
      <c r="AY120" s="1082"/>
      <c r="AZ120" s="1031" t="s">
        <v>472</v>
      </c>
      <c r="BA120" s="983"/>
      <c r="BB120" s="983"/>
      <c r="BC120" s="983"/>
      <c r="BD120" s="983"/>
      <c r="BE120" s="983"/>
      <c r="BF120" s="983"/>
      <c r="BG120" s="983"/>
      <c r="BH120" s="983"/>
      <c r="BI120" s="983"/>
      <c r="BJ120" s="983"/>
      <c r="BK120" s="983"/>
      <c r="BL120" s="983"/>
      <c r="BM120" s="983"/>
      <c r="BN120" s="983"/>
      <c r="BO120" s="983"/>
      <c r="BP120" s="984"/>
      <c r="BQ120" s="1017">
        <v>13068292</v>
      </c>
      <c r="BR120" s="1018"/>
      <c r="BS120" s="1018"/>
      <c r="BT120" s="1018"/>
      <c r="BU120" s="1018"/>
      <c r="BV120" s="1018">
        <v>13640732</v>
      </c>
      <c r="BW120" s="1018"/>
      <c r="BX120" s="1018"/>
      <c r="BY120" s="1018"/>
      <c r="BZ120" s="1018"/>
      <c r="CA120" s="1018">
        <v>15511255</v>
      </c>
      <c r="CB120" s="1018"/>
      <c r="CC120" s="1018"/>
      <c r="CD120" s="1018"/>
      <c r="CE120" s="1018"/>
      <c r="CF120" s="1032">
        <v>102.5</v>
      </c>
      <c r="CG120" s="1033"/>
      <c r="CH120" s="1033"/>
      <c r="CI120" s="1033"/>
      <c r="CJ120" s="1033"/>
      <c r="CK120" s="1098" t="s">
        <v>473</v>
      </c>
      <c r="CL120" s="1099"/>
      <c r="CM120" s="1099"/>
      <c r="CN120" s="1099"/>
      <c r="CO120" s="1100"/>
      <c r="CP120" s="1106" t="s">
        <v>411</v>
      </c>
      <c r="CQ120" s="1107"/>
      <c r="CR120" s="1107"/>
      <c r="CS120" s="1107"/>
      <c r="CT120" s="1107"/>
      <c r="CU120" s="1107"/>
      <c r="CV120" s="1107"/>
      <c r="CW120" s="1107"/>
      <c r="CX120" s="1107"/>
      <c r="CY120" s="1107"/>
      <c r="CZ120" s="1107"/>
      <c r="DA120" s="1107"/>
      <c r="DB120" s="1107"/>
      <c r="DC120" s="1107"/>
      <c r="DD120" s="1107"/>
      <c r="DE120" s="1107"/>
      <c r="DF120" s="1108"/>
      <c r="DG120" s="1017" t="s">
        <v>128</v>
      </c>
      <c r="DH120" s="1018"/>
      <c r="DI120" s="1018"/>
      <c r="DJ120" s="1018"/>
      <c r="DK120" s="1018"/>
      <c r="DL120" s="1018" t="s">
        <v>421</v>
      </c>
      <c r="DM120" s="1018"/>
      <c r="DN120" s="1018"/>
      <c r="DO120" s="1018"/>
      <c r="DP120" s="1018"/>
      <c r="DQ120" s="1018">
        <v>11504379</v>
      </c>
      <c r="DR120" s="1018"/>
      <c r="DS120" s="1018"/>
      <c r="DT120" s="1018"/>
      <c r="DU120" s="1018"/>
      <c r="DV120" s="1019">
        <v>76</v>
      </c>
      <c r="DW120" s="1019"/>
      <c r="DX120" s="1019"/>
      <c r="DY120" s="1019"/>
      <c r="DZ120" s="1020"/>
    </row>
    <row r="121" spans="1:130" s="247" customFormat="1" ht="26.25" customHeight="1">
      <c r="A121" s="1150"/>
      <c r="B121" s="1037"/>
      <c r="C121" s="1058" t="s">
        <v>474</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128</v>
      </c>
      <c r="AB121" s="1050"/>
      <c r="AC121" s="1050"/>
      <c r="AD121" s="1050"/>
      <c r="AE121" s="1051"/>
      <c r="AF121" s="1052" t="s">
        <v>128</v>
      </c>
      <c r="AG121" s="1050"/>
      <c r="AH121" s="1050"/>
      <c r="AI121" s="1050"/>
      <c r="AJ121" s="1051"/>
      <c r="AK121" s="1052" t="s">
        <v>128</v>
      </c>
      <c r="AL121" s="1050"/>
      <c r="AM121" s="1050"/>
      <c r="AN121" s="1050"/>
      <c r="AO121" s="1051"/>
      <c r="AP121" s="1053" t="s">
        <v>128</v>
      </c>
      <c r="AQ121" s="1054"/>
      <c r="AR121" s="1054"/>
      <c r="AS121" s="1054"/>
      <c r="AT121" s="1055"/>
      <c r="AU121" s="1083"/>
      <c r="AV121" s="1084"/>
      <c r="AW121" s="1084"/>
      <c r="AX121" s="1084"/>
      <c r="AY121" s="1085"/>
      <c r="AZ121" s="1040" t="s">
        <v>475</v>
      </c>
      <c r="BA121" s="1041"/>
      <c r="BB121" s="1041"/>
      <c r="BC121" s="1041"/>
      <c r="BD121" s="1041"/>
      <c r="BE121" s="1041"/>
      <c r="BF121" s="1041"/>
      <c r="BG121" s="1041"/>
      <c r="BH121" s="1041"/>
      <c r="BI121" s="1041"/>
      <c r="BJ121" s="1041"/>
      <c r="BK121" s="1041"/>
      <c r="BL121" s="1041"/>
      <c r="BM121" s="1041"/>
      <c r="BN121" s="1041"/>
      <c r="BO121" s="1041"/>
      <c r="BP121" s="1042"/>
      <c r="BQ121" s="1010">
        <v>10210</v>
      </c>
      <c r="BR121" s="1011"/>
      <c r="BS121" s="1011"/>
      <c r="BT121" s="1011"/>
      <c r="BU121" s="1011"/>
      <c r="BV121" s="1011">
        <v>7722</v>
      </c>
      <c r="BW121" s="1011"/>
      <c r="BX121" s="1011"/>
      <c r="BY121" s="1011"/>
      <c r="BZ121" s="1011"/>
      <c r="CA121" s="1011">
        <v>5192</v>
      </c>
      <c r="CB121" s="1011"/>
      <c r="CC121" s="1011"/>
      <c r="CD121" s="1011"/>
      <c r="CE121" s="1011"/>
      <c r="CF121" s="1005">
        <v>0</v>
      </c>
      <c r="CG121" s="1006"/>
      <c r="CH121" s="1006"/>
      <c r="CI121" s="1006"/>
      <c r="CJ121" s="1006"/>
      <c r="CK121" s="1101"/>
      <c r="CL121" s="1102"/>
      <c r="CM121" s="1102"/>
      <c r="CN121" s="1102"/>
      <c r="CO121" s="1103"/>
      <c r="CP121" s="1111" t="s">
        <v>407</v>
      </c>
      <c r="CQ121" s="1112"/>
      <c r="CR121" s="1112"/>
      <c r="CS121" s="1112"/>
      <c r="CT121" s="1112"/>
      <c r="CU121" s="1112"/>
      <c r="CV121" s="1112"/>
      <c r="CW121" s="1112"/>
      <c r="CX121" s="1112"/>
      <c r="CY121" s="1112"/>
      <c r="CZ121" s="1112"/>
      <c r="DA121" s="1112"/>
      <c r="DB121" s="1112"/>
      <c r="DC121" s="1112"/>
      <c r="DD121" s="1112"/>
      <c r="DE121" s="1112"/>
      <c r="DF121" s="1113"/>
      <c r="DG121" s="1010">
        <v>604070</v>
      </c>
      <c r="DH121" s="1011"/>
      <c r="DI121" s="1011"/>
      <c r="DJ121" s="1011"/>
      <c r="DK121" s="1011"/>
      <c r="DL121" s="1011">
        <v>663105</v>
      </c>
      <c r="DM121" s="1011"/>
      <c r="DN121" s="1011"/>
      <c r="DO121" s="1011"/>
      <c r="DP121" s="1011"/>
      <c r="DQ121" s="1011">
        <v>729071</v>
      </c>
      <c r="DR121" s="1011"/>
      <c r="DS121" s="1011"/>
      <c r="DT121" s="1011"/>
      <c r="DU121" s="1011"/>
      <c r="DV121" s="1012">
        <v>4.8</v>
      </c>
      <c r="DW121" s="1012"/>
      <c r="DX121" s="1012"/>
      <c r="DY121" s="1012"/>
      <c r="DZ121" s="1013"/>
    </row>
    <row r="122" spans="1:130" s="247" customFormat="1" ht="26.25" customHeight="1">
      <c r="A122" s="1150"/>
      <c r="B122" s="1037"/>
      <c r="C122" s="1007" t="s">
        <v>457</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128</v>
      </c>
      <c r="AB122" s="1050"/>
      <c r="AC122" s="1050"/>
      <c r="AD122" s="1050"/>
      <c r="AE122" s="1051"/>
      <c r="AF122" s="1052" t="s">
        <v>128</v>
      </c>
      <c r="AG122" s="1050"/>
      <c r="AH122" s="1050"/>
      <c r="AI122" s="1050"/>
      <c r="AJ122" s="1051"/>
      <c r="AK122" s="1052" t="s">
        <v>128</v>
      </c>
      <c r="AL122" s="1050"/>
      <c r="AM122" s="1050"/>
      <c r="AN122" s="1050"/>
      <c r="AO122" s="1051"/>
      <c r="AP122" s="1053" t="s">
        <v>128</v>
      </c>
      <c r="AQ122" s="1054"/>
      <c r="AR122" s="1054"/>
      <c r="AS122" s="1054"/>
      <c r="AT122" s="1055"/>
      <c r="AU122" s="1083"/>
      <c r="AV122" s="1084"/>
      <c r="AW122" s="1084"/>
      <c r="AX122" s="1084"/>
      <c r="AY122" s="1085"/>
      <c r="AZ122" s="1065" t="s">
        <v>476</v>
      </c>
      <c r="BA122" s="1056"/>
      <c r="BB122" s="1056"/>
      <c r="BC122" s="1056"/>
      <c r="BD122" s="1056"/>
      <c r="BE122" s="1056"/>
      <c r="BF122" s="1056"/>
      <c r="BG122" s="1056"/>
      <c r="BH122" s="1056"/>
      <c r="BI122" s="1056"/>
      <c r="BJ122" s="1056"/>
      <c r="BK122" s="1056"/>
      <c r="BL122" s="1056"/>
      <c r="BM122" s="1056"/>
      <c r="BN122" s="1056"/>
      <c r="BO122" s="1056"/>
      <c r="BP122" s="1057"/>
      <c r="BQ122" s="1088">
        <v>37096523</v>
      </c>
      <c r="BR122" s="1089"/>
      <c r="BS122" s="1089"/>
      <c r="BT122" s="1089"/>
      <c r="BU122" s="1089"/>
      <c r="BV122" s="1089">
        <v>38565445</v>
      </c>
      <c r="BW122" s="1089"/>
      <c r="BX122" s="1089"/>
      <c r="BY122" s="1089"/>
      <c r="BZ122" s="1089"/>
      <c r="CA122" s="1089">
        <v>36794489</v>
      </c>
      <c r="CB122" s="1089"/>
      <c r="CC122" s="1089"/>
      <c r="CD122" s="1089"/>
      <c r="CE122" s="1089"/>
      <c r="CF122" s="1109">
        <v>243.2</v>
      </c>
      <c r="CG122" s="1110"/>
      <c r="CH122" s="1110"/>
      <c r="CI122" s="1110"/>
      <c r="CJ122" s="1110"/>
      <c r="CK122" s="1101"/>
      <c r="CL122" s="1102"/>
      <c r="CM122" s="1102"/>
      <c r="CN122" s="1102"/>
      <c r="CO122" s="1103"/>
      <c r="CP122" s="1111" t="s">
        <v>417</v>
      </c>
      <c r="CQ122" s="1112"/>
      <c r="CR122" s="1112"/>
      <c r="CS122" s="1112"/>
      <c r="CT122" s="1112"/>
      <c r="CU122" s="1112"/>
      <c r="CV122" s="1112"/>
      <c r="CW122" s="1112"/>
      <c r="CX122" s="1112"/>
      <c r="CY122" s="1112"/>
      <c r="CZ122" s="1112"/>
      <c r="DA122" s="1112"/>
      <c r="DB122" s="1112"/>
      <c r="DC122" s="1112"/>
      <c r="DD122" s="1112"/>
      <c r="DE122" s="1112"/>
      <c r="DF122" s="1113"/>
      <c r="DG122" s="1010">
        <v>455078</v>
      </c>
      <c r="DH122" s="1011"/>
      <c r="DI122" s="1011"/>
      <c r="DJ122" s="1011"/>
      <c r="DK122" s="1011"/>
      <c r="DL122" s="1011">
        <v>464326</v>
      </c>
      <c r="DM122" s="1011"/>
      <c r="DN122" s="1011"/>
      <c r="DO122" s="1011"/>
      <c r="DP122" s="1011"/>
      <c r="DQ122" s="1011">
        <v>432757</v>
      </c>
      <c r="DR122" s="1011"/>
      <c r="DS122" s="1011"/>
      <c r="DT122" s="1011"/>
      <c r="DU122" s="1011"/>
      <c r="DV122" s="1012">
        <v>2.9</v>
      </c>
      <c r="DW122" s="1012"/>
      <c r="DX122" s="1012"/>
      <c r="DY122" s="1012"/>
      <c r="DZ122" s="1013"/>
    </row>
    <row r="123" spans="1:130" s="247" customFormat="1" ht="26.25" customHeight="1">
      <c r="A123" s="1150"/>
      <c r="B123" s="1037"/>
      <c r="C123" s="1007" t="s">
        <v>463</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128</v>
      </c>
      <c r="AB123" s="1050"/>
      <c r="AC123" s="1050"/>
      <c r="AD123" s="1050"/>
      <c r="AE123" s="1051"/>
      <c r="AF123" s="1052" t="s">
        <v>128</v>
      </c>
      <c r="AG123" s="1050"/>
      <c r="AH123" s="1050"/>
      <c r="AI123" s="1050"/>
      <c r="AJ123" s="1051"/>
      <c r="AK123" s="1052" t="s">
        <v>128</v>
      </c>
      <c r="AL123" s="1050"/>
      <c r="AM123" s="1050"/>
      <c r="AN123" s="1050"/>
      <c r="AO123" s="1051"/>
      <c r="AP123" s="1053" t="s">
        <v>128</v>
      </c>
      <c r="AQ123" s="1054"/>
      <c r="AR123" s="1054"/>
      <c r="AS123" s="1054"/>
      <c r="AT123" s="1055"/>
      <c r="AU123" s="1086"/>
      <c r="AV123" s="1087"/>
      <c r="AW123" s="1087"/>
      <c r="AX123" s="1087"/>
      <c r="AY123" s="1087"/>
      <c r="AZ123" s="278" t="s">
        <v>187</v>
      </c>
      <c r="BA123" s="278"/>
      <c r="BB123" s="278"/>
      <c r="BC123" s="278"/>
      <c r="BD123" s="278"/>
      <c r="BE123" s="278"/>
      <c r="BF123" s="278"/>
      <c r="BG123" s="278"/>
      <c r="BH123" s="278"/>
      <c r="BI123" s="278"/>
      <c r="BJ123" s="278"/>
      <c r="BK123" s="278"/>
      <c r="BL123" s="278"/>
      <c r="BM123" s="278"/>
      <c r="BN123" s="278"/>
      <c r="BO123" s="1066" t="s">
        <v>477</v>
      </c>
      <c r="BP123" s="1097"/>
      <c r="BQ123" s="1156">
        <v>50175025</v>
      </c>
      <c r="BR123" s="1157"/>
      <c r="BS123" s="1157"/>
      <c r="BT123" s="1157"/>
      <c r="BU123" s="1157"/>
      <c r="BV123" s="1157">
        <v>52213899</v>
      </c>
      <c r="BW123" s="1157"/>
      <c r="BX123" s="1157"/>
      <c r="BY123" s="1157"/>
      <c r="BZ123" s="1157"/>
      <c r="CA123" s="1157">
        <v>52310936</v>
      </c>
      <c r="CB123" s="1157"/>
      <c r="CC123" s="1157"/>
      <c r="CD123" s="1157"/>
      <c r="CE123" s="1157"/>
      <c r="CF123" s="1090"/>
      <c r="CG123" s="1091"/>
      <c r="CH123" s="1091"/>
      <c r="CI123" s="1091"/>
      <c r="CJ123" s="1092"/>
      <c r="CK123" s="1101"/>
      <c r="CL123" s="1102"/>
      <c r="CM123" s="1102"/>
      <c r="CN123" s="1102"/>
      <c r="CO123" s="1103"/>
      <c r="CP123" s="1111" t="s">
        <v>412</v>
      </c>
      <c r="CQ123" s="1112"/>
      <c r="CR123" s="1112"/>
      <c r="CS123" s="1112"/>
      <c r="CT123" s="1112"/>
      <c r="CU123" s="1112"/>
      <c r="CV123" s="1112"/>
      <c r="CW123" s="1112"/>
      <c r="CX123" s="1112"/>
      <c r="CY123" s="1112"/>
      <c r="CZ123" s="1112"/>
      <c r="DA123" s="1112"/>
      <c r="DB123" s="1112"/>
      <c r="DC123" s="1112"/>
      <c r="DD123" s="1112"/>
      <c r="DE123" s="1112"/>
      <c r="DF123" s="1113"/>
      <c r="DG123" s="1049">
        <v>47756</v>
      </c>
      <c r="DH123" s="1050"/>
      <c r="DI123" s="1050"/>
      <c r="DJ123" s="1050"/>
      <c r="DK123" s="1051"/>
      <c r="DL123" s="1052">
        <v>47585</v>
      </c>
      <c r="DM123" s="1050"/>
      <c r="DN123" s="1050"/>
      <c r="DO123" s="1050"/>
      <c r="DP123" s="1051"/>
      <c r="DQ123" s="1052">
        <v>42449</v>
      </c>
      <c r="DR123" s="1050"/>
      <c r="DS123" s="1050"/>
      <c r="DT123" s="1050"/>
      <c r="DU123" s="1051"/>
      <c r="DV123" s="1053">
        <v>0.3</v>
      </c>
      <c r="DW123" s="1054"/>
      <c r="DX123" s="1054"/>
      <c r="DY123" s="1054"/>
      <c r="DZ123" s="1055"/>
    </row>
    <row r="124" spans="1:130" s="247" customFormat="1" ht="26.25" customHeight="1" thickBot="1">
      <c r="A124" s="1150"/>
      <c r="B124" s="1037"/>
      <c r="C124" s="1007" t="s">
        <v>466</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128</v>
      </c>
      <c r="AB124" s="1050"/>
      <c r="AC124" s="1050"/>
      <c r="AD124" s="1050"/>
      <c r="AE124" s="1051"/>
      <c r="AF124" s="1052" t="s">
        <v>128</v>
      </c>
      <c r="AG124" s="1050"/>
      <c r="AH124" s="1050"/>
      <c r="AI124" s="1050"/>
      <c r="AJ124" s="1051"/>
      <c r="AK124" s="1052" t="s">
        <v>128</v>
      </c>
      <c r="AL124" s="1050"/>
      <c r="AM124" s="1050"/>
      <c r="AN124" s="1050"/>
      <c r="AO124" s="1051"/>
      <c r="AP124" s="1053" t="s">
        <v>128</v>
      </c>
      <c r="AQ124" s="1054"/>
      <c r="AR124" s="1054"/>
      <c r="AS124" s="1054"/>
      <c r="AT124" s="1055"/>
      <c r="AU124" s="1152" t="s">
        <v>478</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128</v>
      </c>
      <c r="BR124" s="1119"/>
      <c r="BS124" s="1119"/>
      <c r="BT124" s="1119"/>
      <c r="BU124" s="1119"/>
      <c r="BV124" s="1119" t="s">
        <v>128</v>
      </c>
      <c r="BW124" s="1119"/>
      <c r="BX124" s="1119"/>
      <c r="BY124" s="1119"/>
      <c r="BZ124" s="1119"/>
      <c r="CA124" s="1119" t="s">
        <v>128</v>
      </c>
      <c r="CB124" s="1119"/>
      <c r="CC124" s="1119"/>
      <c r="CD124" s="1119"/>
      <c r="CE124" s="1119"/>
      <c r="CF124" s="1120"/>
      <c r="CG124" s="1121"/>
      <c r="CH124" s="1121"/>
      <c r="CI124" s="1121"/>
      <c r="CJ124" s="1122"/>
      <c r="CK124" s="1104"/>
      <c r="CL124" s="1104"/>
      <c r="CM124" s="1104"/>
      <c r="CN124" s="1104"/>
      <c r="CO124" s="1105"/>
      <c r="CP124" s="1111" t="s">
        <v>479</v>
      </c>
      <c r="CQ124" s="1112"/>
      <c r="CR124" s="1112"/>
      <c r="CS124" s="1112"/>
      <c r="CT124" s="1112"/>
      <c r="CU124" s="1112"/>
      <c r="CV124" s="1112"/>
      <c r="CW124" s="1112"/>
      <c r="CX124" s="1112"/>
      <c r="CY124" s="1112"/>
      <c r="CZ124" s="1112"/>
      <c r="DA124" s="1112"/>
      <c r="DB124" s="1112"/>
      <c r="DC124" s="1112"/>
      <c r="DD124" s="1112"/>
      <c r="DE124" s="1112"/>
      <c r="DF124" s="1113"/>
      <c r="DG124" s="1096">
        <v>11682802</v>
      </c>
      <c r="DH124" s="1075"/>
      <c r="DI124" s="1075"/>
      <c r="DJ124" s="1075"/>
      <c r="DK124" s="1076"/>
      <c r="DL124" s="1074">
        <v>11467801</v>
      </c>
      <c r="DM124" s="1075"/>
      <c r="DN124" s="1075"/>
      <c r="DO124" s="1075"/>
      <c r="DP124" s="1076"/>
      <c r="DQ124" s="1074" t="s">
        <v>128</v>
      </c>
      <c r="DR124" s="1075"/>
      <c r="DS124" s="1075"/>
      <c r="DT124" s="1075"/>
      <c r="DU124" s="1076"/>
      <c r="DV124" s="1077" t="s">
        <v>128</v>
      </c>
      <c r="DW124" s="1078"/>
      <c r="DX124" s="1078"/>
      <c r="DY124" s="1078"/>
      <c r="DZ124" s="1079"/>
    </row>
    <row r="125" spans="1:130" s="247" customFormat="1" ht="26.25" customHeight="1">
      <c r="A125" s="1150"/>
      <c r="B125" s="1037"/>
      <c r="C125" s="1007" t="s">
        <v>468</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128</v>
      </c>
      <c r="AB125" s="1050"/>
      <c r="AC125" s="1050"/>
      <c r="AD125" s="1050"/>
      <c r="AE125" s="1051"/>
      <c r="AF125" s="1052" t="s">
        <v>128</v>
      </c>
      <c r="AG125" s="1050"/>
      <c r="AH125" s="1050"/>
      <c r="AI125" s="1050"/>
      <c r="AJ125" s="1051"/>
      <c r="AK125" s="1052" t="s">
        <v>128</v>
      </c>
      <c r="AL125" s="1050"/>
      <c r="AM125" s="1050"/>
      <c r="AN125" s="1050"/>
      <c r="AO125" s="1051"/>
      <c r="AP125" s="1053" t="s">
        <v>128</v>
      </c>
      <c r="AQ125" s="1054"/>
      <c r="AR125" s="1054"/>
      <c r="AS125" s="1054"/>
      <c r="AT125" s="105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4" t="s">
        <v>480</v>
      </c>
      <c r="CL125" s="1099"/>
      <c r="CM125" s="1099"/>
      <c r="CN125" s="1099"/>
      <c r="CO125" s="1100"/>
      <c r="CP125" s="1031" t="s">
        <v>481</v>
      </c>
      <c r="CQ125" s="983"/>
      <c r="CR125" s="983"/>
      <c r="CS125" s="983"/>
      <c r="CT125" s="983"/>
      <c r="CU125" s="983"/>
      <c r="CV125" s="983"/>
      <c r="CW125" s="983"/>
      <c r="CX125" s="983"/>
      <c r="CY125" s="983"/>
      <c r="CZ125" s="983"/>
      <c r="DA125" s="983"/>
      <c r="DB125" s="983"/>
      <c r="DC125" s="983"/>
      <c r="DD125" s="983"/>
      <c r="DE125" s="983"/>
      <c r="DF125" s="984"/>
      <c r="DG125" s="1017" t="s">
        <v>128</v>
      </c>
      <c r="DH125" s="1018"/>
      <c r="DI125" s="1018"/>
      <c r="DJ125" s="1018"/>
      <c r="DK125" s="1018"/>
      <c r="DL125" s="1018" t="s">
        <v>128</v>
      </c>
      <c r="DM125" s="1018"/>
      <c r="DN125" s="1018"/>
      <c r="DO125" s="1018"/>
      <c r="DP125" s="1018"/>
      <c r="DQ125" s="1018" t="s">
        <v>128</v>
      </c>
      <c r="DR125" s="1018"/>
      <c r="DS125" s="1018"/>
      <c r="DT125" s="1018"/>
      <c r="DU125" s="1018"/>
      <c r="DV125" s="1019" t="s">
        <v>128</v>
      </c>
      <c r="DW125" s="1019"/>
      <c r="DX125" s="1019"/>
      <c r="DY125" s="1019"/>
      <c r="DZ125" s="1020"/>
    </row>
    <row r="126" spans="1:130" s="247" customFormat="1" ht="26.25" customHeight="1" thickBot="1">
      <c r="A126" s="1150"/>
      <c r="B126" s="1037"/>
      <c r="C126" s="1007" t="s">
        <v>470</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128</v>
      </c>
      <c r="AB126" s="1050"/>
      <c r="AC126" s="1050"/>
      <c r="AD126" s="1050"/>
      <c r="AE126" s="1051"/>
      <c r="AF126" s="1052" t="s">
        <v>128</v>
      </c>
      <c r="AG126" s="1050"/>
      <c r="AH126" s="1050"/>
      <c r="AI126" s="1050"/>
      <c r="AJ126" s="1051"/>
      <c r="AK126" s="1052" t="s">
        <v>128</v>
      </c>
      <c r="AL126" s="1050"/>
      <c r="AM126" s="1050"/>
      <c r="AN126" s="1050"/>
      <c r="AO126" s="1051"/>
      <c r="AP126" s="1053" t="s">
        <v>128</v>
      </c>
      <c r="AQ126" s="1054"/>
      <c r="AR126" s="1054"/>
      <c r="AS126" s="1054"/>
      <c r="AT126" s="105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5"/>
      <c r="CL126" s="1102"/>
      <c r="CM126" s="1102"/>
      <c r="CN126" s="1102"/>
      <c r="CO126" s="1103"/>
      <c r="CP126" s="1040" t="s">
        <v>482</v>
      </c>
      <c r="CQ126" s="1041"/>
      <c r="CR126" s="1041"/>
      <c r="CS126" s="1041"/>
      <c r="CT126" s="1041"/>
      <c r="CU126" s="1041"/>
      <c r="CV126" s="1041"/>
      <c r="CW126" s="1041"/>
      <c r="CX126" s="1041"/>
      <c r="CY126" s="1041"/>
      <c r="CZ126" s="1041"/>
      <c r="DA126" s="1041"/>
      <c r="DB126" s="1041"/>
      <c r="DC126" s="1041"/>
      <c r="DD126" s="1041"/>
      <c r="DE126" s="1041"/>
      <c r="DF126" s="1042"/>
      <c r="DG126" s="1010" t="s">
        <v>421</v>
      </c>
      <c r="DH126" s="1011"/>
      <c r="DI126" s="1011"/>
      <c r="DJ126" s="1011"/>
      <c r="DK126" s="1011"/>
      <c r="DL126" s="1011" t="s">
        <v>128</v>
      </c>
      <c r="DM126" s="1011"/>
      <c r="DN126" s="1011"/>
      <c r="DO126" s="1011"/>
      <c r="DP126" s="1011"/>
      <c r="DQ126" s="1011" t="s">
        <v>128</v>
      </c>
      <c r="DR126" s="1011"/>
      <c r="DS126" s="1011"/>
      <c r="DT126" s="1011"/>
      <c r="DU126" s="1011"/>
      <c r="DV126" s="1012" t="s">
        <v>128</v>
      </c>
      <c r="DW126" s="1012"/>
      <c r="DX126" s="1012"/>
      <c r="DY126" s="1012"/>
      <c r="DZ126" s="1013"/>
    </row>
    <row r="127" spans="1:130" s="247" customFormat="1" ht="26.25" customHeight="1">
      <c r="A127" s="1151"/>
      <c r="B127" s="1039"/>
      <c r="C127" s="1093" t="s">
        <v>483</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910</v>
      </c>
      <c r="AB127" s="1050"/>
      <c r="AC127" s="1050"/>
      <c r="AD127" s="1050"/>
      <c r="AE127" s="1051"/>
      <c r="AF127" s="1052">
        <v>768</v>
      </c>
      <c r="AG127" s="1050"/>
      <c r="AH127" s="1050"/>
      <c r="AI127" s="1050"/>
      <c r="AJ127" s="1051"/>
      <c r="AK127" s="1052">
        <v>633</v>
      </c>
      <c r="AL127" s="1050"/>
      <c r="AM127" s="1050"/>
      <c r="AN127" s="1050"/>
      <c r="AO127" s="1051"/>
      <c r="AP127" s="1053">
        <v>0</v>
      </c>
      <c r="AQ127" s="1054"/>
      <c r="AR127" s="1054"/>
      <c r="AS127" s="1054"/>
      <c r="AT127" s="1055"/>
      <c r="AU127" s="283"/>
      <c r="AV127" s="283"/>
      <c r="AW127" s="283"/>
      <c r="AX127" s="1123" t="s">
        <v>484</v>
      </c>
      <c r="AY127" s="1124"/>
      <c r="AZ127" s="1124"/>
      <c r="BA127" s="1124"/>
      <c r="BB127" s="1124"/>
      <c r="BC127" s="1124"/>
      <c r="BD127" s="1124"/>
      <c r="BE127" s="1125"/>
      <c r="BF127" s="1126" t="s">
        <v>485</v>
      </c>
      <c r="BG127" s="1124"/>
      <c r="BH127" s="1124"/>
      <c r="BI127" s="1124"/>
      <c r="BJ127" s="1124"/>
      <c r="BK127" s="1124"/>
      <c r="BL127" s="1125"/>
      <c r="BM127" s="1126" t="s">
        <v>486</v>
      </c>
      <c r="BN127" s="1124"/>
      <c r="BO127" s="1124"/>
      <c r="BP127" s="1124"/>
      <c r="BQ127" s="1124"/>
      <c r="BR127" s="1124"/>
      <c r="BS127" s="1125"/>
      <c r="BT127" s="1126" t="s">
        <v>487</v>
      </c>
      <c r="BU127" s="1124"/>
      <c r="BV127" s="1124"/>
      <c r="BW127" s="1124"/>
      <c r="BX127" s="1124"/>
      <c r="BY127" s="1124"/>
      <c r="BZ127" s="1148"/>
      <c r="CA127" s="283"/>
      <c r="CB127" s="283"/>
      <c r="CC127" s="283"/>
      <c r="CD127" s="284"/>
      <c r="CE127" s="284"/>
      <c r="CF127" s="284"/>
      <c r="CG127" s="281"/>
      <c r="CH127" s="281"/>
      <c r="CI127" s="281"/>
      <c r="CJ127" s="282"/>
      <c r="CK127" s="1115"/>
      <c r="CL127" s="1102"/>
      <c r="CM127" s="1102"/>
      <c r="CN127" s="1102"/>
      <c r="CO127" s="1103"/>
      <c r="CP127" s="1040" t="s">
        <v>488</v>
      </c>
      <c r="CQ127" s="1041"/>
      <c r="CR127" s="1041"/>
      <c r="CS127" s="1041"/>
      <c r="CT127" s="1041"/>
      <c r="CU127" s="1041"/>
      <c r="CV127" s="1041"/>
      <c r="CW127" s="1041"/>
      <c r="CX127" s="1041"/>
      <c r="CY127" s="1041"/>
      <c r="CZ127" s="1041"/>
      <c r="DA127" s="1041"/>
      <c r="DB127" s="1041"/>
      <c r="DC127" s="1041"/>
      <c r="DD127" s="1041"/>
      <c r="DE127" s="1041"/>
      <c r="DF127" s="1042"/>
      <c r="DG127" s="1010" t="s">
        <v>128</v>
      </c>
      <c r="DH127" s="1011"/>
      <c r="DI127" s="1011"/>
      <c r="DJ127" s="1011"/>
      <c r="DK127" s="1011"/>
      <c r="DL127" s="1011" t="s">
        <v>128</v>
      </c>
      <c r="DM127" s="1011"/>
      <c r="DN127" s="1011"/>
      <c r="DO127" s="1011"/>
      <c r="DP127" s="1011"/>
      <c r="DQ127" s="1011" t="s">
        <v>128</v>
      </c>
      <c r="DR127" s="1011"/>
      <c r="DS127" s="1011"/>
      <c r="DT127" s="1011"/>
      <c r="DU127" s="1011"/>
      <c r="DV127" s="1012" t="s">
        <v>128</v>
      </c>
      <c r="DW127" s="1012"/>
      <c r="DX127" s="1012"/>
      <c r="DY127" s="1012"/>
      <c r="DZ127" s="1013"/>
    </row>
    <row r="128" spans="1:130" s="247" customFormat="1" ht="26.25" customHeight="1" thickBot="1">
      <c r="A128" s="1134" t="s">
        <v>489</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490</v>
      </c>
      <c r="X128" s="1136"/>
      <c r="Y128" s="1136"/>
      <c r="Z128" s="1137"/>
      <c r="AA128" s="1138">
        <v>2651</v>
      </c>
      <c r="AB128" s="1139"/>
      <c r="AC128" s="1139"/>
      <c r="AD128" s="1139"/>
      <c r="AE128" s="1140"/>
      <c r="AF128" s="1141">
        <v>2651</v>
      </c>
      <c r="AG128" s="1139"/>
      <c r="AH128" s="1139"/>
      <c r="AI128" s="1139"/>
      <c r="AJ128" s="1140"/>
      <c r="AK128" s="1141">
        <v>2651</v>
      </c>
      <c r="AL128" s="1139"/>
      <c r="AM128" s="1139"/>
      <c r="AN128" s="1139"/>
      <c r="AO128" s="1140"/>
      <c r="AP128" s="1142"/>
      <c r="AQ128" s="1143"/>
      <c r="AR128" s="1143"/>
      <c r="AS128" s="1143"/>
      <c r="AT128" s="1144"/>
      <c r="AU128" s="283"/>
      <c r="AV128" s="283"/>
      <c r="AW128" s="283"/>
      <c r="AX128" s="982" t="s">
        <v>491</v>
      </c>
      <c r="AY128" s="983"/>
      <c r="AZ128" s="983"/>
      <c r="BA128" s="983"/>
      <c r="BB128" s="983"/>
      <c r="BC128" s="983"/>
      <c r="BD128" s="983"/>
      <c r="BE128" s="984"/>
      <c r="BF128" s="1145" t="s">
        <v>128</v>
      </c>
      <c r="BG128" s="1146"/>
      <c r="BH128" s="1146"/>
      <c r="BI128" s="1146"/>
      <c r="BJ128" s="1146"/>
      <c r="BK128" s="1146"/>
      <c r="BL128" s="1147"/>
      <c r="BM128" s="1145">
        <v>12.52</v>
      </c>
      <c r="BN128" s="1146"/>
      <c r="BO128" s="1146"/>
      <c r="BP128" s="1146"/>
      <c r="BQ128" s="1146"/>
      <c r="BR128" s="1146"/>
      <c r="BS128" s="1147"/>
      <c r="BT128" s="1145">
        <v>20</v>
      </c>
      <c r="BU128" s="1146"/>
      <c r="BV128" s="1146"/>
      <c r="BW128" s="1146"/>
      <c r="BX128" s="1146"/>
      <c r="BY128" s="1146"/>
      <c r="BZ128" s="1170"/>
      <c r="CA128" s="284"/>
      <c r="CB128" s="284"/>
      <c r="CC128" s="284"/>
      <c r="CD128" s="284"/>
      <c r="CE128" s="284"/>
      <c r="CF128" s="284"/>
      <c r="CG128" s="281"/>
      <c r="CH128" s="281"/>
      <c r="CI128" s="281"/>
      <c r="CJ128" s="282"/>
      <c r="CK128" s="1116"/>
      <c r="CL128" s="1117"/>
      <c r="CM128" s="1117"/>
      <c r="CN128" s="1117"/>
      <c r="CO128" s="1118"/>
      <c r="CP128" s="1127" t="s">
        <v>492</v>
      </c>
      <c r="CQ128" s="1128"/>
      <c r="CR128" s="1128"/>
      <c r="CS128" s="1128"/>
      <c r="CT128" s="1128"/>
      <c r="CU128" s="1128"/>
      <c r="CV128" s="1128"/>
      <c r="CW128" s="1128"/>
      <c r="CX128" s="1128"/>
      <c r="CY128" s="1128"/>
      <c r="CZ128" s="1128"/>
      <c r="DA128" s="1128"/>
      <c r="DB128" s="1128"/>
      <c r="DC128" s="1128"/>
      <c r="DD128" s="1128"/>
      <c r="DE128" s="1128"/>
      <c r="DF128" s="1129"/>
      <c r="DG128" s="1130" t="s">
        <v>493</v>
      </c>
      <c r="DH128" s="1131"/>
      <c r="DI128" s="1131"/>
      <c r="DJ128" s="1131"/>
      <c r="DK128" s="1131"/>
      <c r="DL128" s="1131" t="s">
        <v>128</v>
      </c>
      <c r="DM128" s="1131"/>
      <c r="DN128" s="1131"/>
      <c r="DO128" s="1131"/>
      <c r="DP128" s="1131"/>
      <c r="DQ128" s="1131" t="s">
        <v>128</v>
      </c>
      <c r="DR128" s="1131"/>
      <c r="DS128" s="1131"/>
      <c r="DT128" s="1131"/>
      <c r="DU128" s="1131"/>
      <c r="DV128" s="1132" t="s">
        <v>128</v>
      </c>
      <c r="DW128" s="1132"/>
      <c r="DX128" s="1132"/>
      <c r="DY128" s="1132"/>
      <c r="DZ128" s="1133"/>
    </row>
    <row r="129" spans="1:131" s="247" customFormat="1" ht="26.25" customHeight="1">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494</v>
      </c>
      <c r="X129" s="1165"/>
      <c r="Y129" s="1165"/>
      <c r="Z129" s="1166"/>
      <c r="AA129" s="1049">
        <v>18753835</v>
      </c>
      <c r="AB129" s="1050"/>
      <c r="AC129" s="1050"/>
      <c r="AD129" s="1050"/>
      <c r="AE129" s="1051"/>
      <c r="AF129" s="1052">
        <v>19238822</v>
      </c>
      <c r="AG129" s="1050"/>
      <c r="AH129" s="1050"/>
      <c r="AI129" s="1050"/>
      <c r="AJ129" s="1051"/>
      <c r="AK129" s="1052">
        <v>19478852</v>
      </c>
      <c r="AL129" s="1050"/>
      <c r="AM129" s="1050"/>
      <c r="AN129" s="1050"/>
      <c r="AO129" s="1051"/>
      <c r="AP129" s="1167"/>
      <c r="AQ129" s="1168"/>
      <c r="AR129" s="1168"/>
      <c r="AS129" s="1168"/>
      <c r="AT129" s="1169"/>
      <c r="AU129" s="285"/>
      <c r="AV129" s="285"/>
      <c r="AW129" s="285"/>
      <c r="AX129" s="1158" t="s">
        <v>495</v>
      </c>
      <c r="AY129" s="1041"/>
      <c r="AZ129" s="1041"/>
      <c r="BA129" s="1041"/>
      <c r="BB129" s="1041"/>
      <c r="BC129" s="1041"/>
      <c r="BD129" s="1041"/>
      <c r="BE129" s="1042"/>
      <c r="BF129" s="1159" t="s">
        <v>128</v>
      </c>
      <c r="BG129" s="1160"/>
      <c r="BH129" s="1160"/>
      <c r="BI129" s="1160"/>
      <c r="BJ129" s="1160"/>
      <c r="BK129" s="1160"/>
      <c r="BL129" s="1161"/>
      <c r="BM129" s="1159">
        <v>17.52</v>
      </c>
      <c r="BN129" s="1160"/>
      <c r="BO129" s="1160"/>
      <c r="BP129" s="1160"/>
      <c r="BQ129" s="1160"/>
      <c r="BR129" s="1160"/>
      <c r="BS129" s="1161"/>
      <c r="BT129" s="1159">
        <v>30</v>
      </c>
      <c r="BU129" s="1162"/>
      <c r="BV129" s="1162"/>
      <c r="BW129" s="1162"/>
      <c r="BX129" s="1162"/>
      <c r="BY129" s="1162"/>
      <c r="BZ129" s="116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1" t="s">
        <v>496</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497</v>
      </c>
      <c r="X130" s="1165"/>
      <c r="Y130" s="1165"/>
      <c r="Z130" s="1166"/>
      <c r="AA130" s="1049">
        <v>3795337</v>
      </c>
      <c r="AB130" s="1050"/>
      <c r="AC130" s="1050"/>
      <c r="AD130" s="1050"/>
      <c r="AE130" s="1051"/>
      <c r="AF130" s="1052">
        <v>4072294</v>
      </c>
      <c r="AG130" s="1050"/>
      <c r="AH130" s="1050"/>
      <c r="AI130" s="1050"/>
      <c r="AJ130" s="1051"/>
      <c r="AK130" s="1052">
        <v>4348922</v>
      </c>
      <c r="AL130" s="1050"/>
      <c r="AM130" s="1050"/>
      <c r="AN130" s="1050"/>
      <c r="AO130" s="1051"/>
      <c r="AP130" s="1167"/>
      <c r="AQ130" s="1168"/>
      <c r="AR130" s="1168"/>
      <c r="AS130" s="1168"/>
      <c r="AT130" s="1169"/>
      <c r="AU130" s="285"/>
      <c r="AV130" s="285"/>
      <c r="AW130" s="285"/>
      <c r="AX130" s="1158" t="s">
        <v>498</v>
      </c>
      <c r="AY130" s="1041"/>
      <c r="AZ130" s="1041"/>
      <c r="BA130" s="1041"/>
      <c r="BB130" s="1041"/>
      <c r="BC130" s="1041"/>
      <c r="BD130" s="1041"/>
      <c r="BE130" s="1042"/>
      <c r="BF130" s="1195">
        <v>4.3</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499</v>
      </c>
      <c r="X131" s="1203"/>
      <c r="Y131" s="1203"/>
      <c r="Z131" s="1204"/>
      <c r="AA131" s="1096">
        <v>14958498</v>
      </c>
      <c r="AB131" s="1075"/>
      <c r="AC131" s="1075"/>
      <c r="AD131" s="1075"/>
      <c r="AE131" s="1076"/>
      <c r="AF131" s="1074">
        <v>15166528</v>
      </c>
      <c r="AG131" s="1075"/>
      <c r="AH131" s="1075"/>
      <c r="AI131" s="1075"/>
      <c r="AJ131" s="1076"/>
      <c r="AK131" s="1074">
        <v>15129930</v>
      </c>
      <c r="AL131" s="1075"/>
      <c r="AM131" s="1075"/>
      <c r="AN131" s="1075"/>
      <c r="AO131" s="1076"/>
      <c r="AP131" s="1205"/>
      <c r="AQ131" s="1206"/>
      <c r="AR131" s="1206"/>
      <c r="AS131" s="1206"/>
      <c r="AT131" s="1207"/>
      <c r="AU131" s="285"/>
      <c r="AV131" s="285"/>
      <c r="AW131" s="285"/>
      <c r="AX131" s="1177" t="s">
        <v>500</v>
      </c>
      <c r="AY131" s="1128"/>
      <c r="AZ131" s="1128"/>
      <c r="BA131" s="1128"/>
      <c r="BB131" s="1128"/>
      <c r="BC131" s="1128"/>
      <c r="BD131" s="1128"/>
      <c r="BE131" s="1129"/>
      <c r="BF131" s="1178" t="s">
        <v>128</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4" t="s">
        <v>501</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502</v>
      </c>
      <c r="W132" s="1188"/>
      <c r="X132" s="1188"/>
      <c r="Y132" s="1188"/>
      <c r="Z132" s="1189"/>
      <c r="AA132" s="1190">
        <v>4.6957833000000004</v>
      </c>
      <c r="AB132" s="1191"/>
      <c r="AC132" s="1191"/>
      <c r="AD132" s="1191"/>
      <c r="AE132" s="1192"/>
      <c r="AF132" s="1193">
        <v>4.270239042</v>
      </c>
      <c r="AG132" s="1191"/>
      <c r="AH132" s="1191"/>
      <c r="AI132" s="1191"/>
      <c r="AJ132" s="1192"/>
      <c r="AK132" s="1193">
        <v>4.1590013969999999</v>
      </c>
      <c r="AL132" s="1191"/>
      <c r="AM132" s="1191"/>
      <c r="AN132" s="1191"/>
      <c r="AO132" s="1192"/>
      <c r="AP132" s="1090"/>
      <c r="AQ132" s="1091"/>
      <c r="AR132" s="1091"/>
      <c r="AS132" s="1091"/>
      <c r="AT132" s="119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503</v>
      </c>
      <c r="W133" s="1171"/>
      <c r="X133" s="1171"/>
      <c r="Y133" s="1171"/>
      <c r="Z133" s="1172"/>
      <c r="AA133" s="1173">
        <v>4.7</v>
      </c>
      <c r="AB133" s="1174"/>
      <c r="AC133" s="1174"/>
      <c r="AD133" s="1174"/>
      <c r="AE133" s="1175"/>
      <c r="AF133" s="1173">
        <v>4.4000000000000004</v>
      </c>
      <c r="AG133" s="1174"/>
      <c r="AH133" s="1174"/>
      <c r="AI133" s="1174"/>
      <c r="AJ133" s="1175"/>
      <c r="AK133" s="1173">
        <v>4.3</v>
      </c>
      <c r="AL133" s="1174"/>
      <c r="AM133" s="1174"/>
      <c r="AN133" s="1174"/>
      <c r="AO133" s="1175"/>
      <c r="AP133" s="1120"/>
      <c r="AQ133" s="1121"/>
      <c r="AR133" s="1121"/>
      <c r="AS133" s="1121"/>
      <c r="AT133" s="117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gs2TFEKGeb+vMQMy6+BWhFtgqnaEyOLxPpMCxsKhZtTZ96rS+xnztNTxVfHPYdGUVq1zC5EU8iGldZBx7vllyg==" saltValue="/puPK9Ly3dOraI1tgF1N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ziwLGS8OMRJVWnLD2YfcpuqC2991omiHb2sMNIVvP9hQCsko4jC8Vz7yruLtVSxfD2feX1S5w5Mts/1+z/HJ8Q==" saltValue="2Vqb9h2VrEErBWM+f8Sh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btSLJiOttrmYIX1DII8M1cDtF4S3KYTej4CNF6qykQe1ayvvwAQW2T4oxfeUTLUuEbrtnpqoWttyn+l2LX6MA==" saltValue="1jaOmjT6FtGvLKRxFLQ9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1" t="s">
        <v>507</v>
      </c>
      <c r="AP7" s="304"/>
      <c r="AQ7" s="305" t="s">
        <v>508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2"/>
      <c r="AP8" s="310" t="s">
        <v>509</v>
      </c>
      <c r="AQ8" s="311" t="s">
        <v>510</v>
      </c>
      <c r="AR8" s="312" t="s">
        <v>511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3" t="s">
        <v>512</v>
      </c>
      <c r="AL9" s="1214"/>
      <c r="AM9" s="1214"/>
      <c r="AN9" s="1215"/>
      <c r="AO9" s="313">
        <v>4584633</v>
      </c>
      <c r="AP9" s="313">
        <v>64020</v>
      </c>
      <c r="AQ9" s="314">
        <v>73117</v>
      </c>
      <c r="AR9" s="315">
        <v>-12.4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3" t="s">
        <v>513</v>
      </c>
      <c r="AL10" s="1214"/>
      <c r="AM10" s="1214"/>
      <c r="AN10" s="1215"/>
      <c r="AO10" s="316">
        <v>1014474</v>
      </c>
      <c r="AP10" s="316">
        <v>14166</v>
      </c>
      <c r="AQ10" s="317">
        <v>5871</v>
      </c>
      <c r="AR10" s="318">
        <v>141.30000000000001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3" t="s">
        <v>514</v>
      </c>
      <c r="AL11" s="1214"/>
      <c r="AM11" s="1214"/>
      <c r="AN11" s="1215"/>
      <c r="AO11" s="316">
        <v>106490</v>
      </c>
      <c r="AP11" s="316">
        <v>1487</v>
      </c>
      <c r="AQ11" s="317">
        <v>5513</v>
      </c>
      <c r="AR11" s="318">
        <v>-73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3" t="s">
        <v>515</v>
      </c>
      <c r="AL12" s="1214"/>
      <c r="AM12" s="1214"/>
      <c r="AN12" s="1215"/>
      <c r="AO12" s="316">
        <v>50116</v>
      </c>
      <c r="AP12" s="316">
        <v>700</v>
      </c>
      <c r="AQ12" s="317">
        <v>1308</v>
      </c>
      <c r="AR12" s="318">
        <v>-46.5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3" t="s">
        <v>516</v>
      </c>
      <c r="AL13" s="1214"/>
      <c r="AM13" s="1214"/>
      <c r="AN13" s="1215"/>
      <c r="AO13" s="316" t="s">
        <v>517</v>
      </c>
      <c r="AP13" s="316" t="s">
        <v>517</v>
      </c>
      <c r="AQ13" s="317">
        <v>3</v>
      </c>
      <c r="AR13" s="318" t="s">
        <v>517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3" t="s">
        <v>518</v>
      </c>
      <c r="AL14" s="1214"/>
      <c r="AM14" s="1214"/>
      <c r="AN14" s="1215"/>
      <c r="AO14" s="316">
        <v>201519</v>
      </c>
      <c r="AP14" s="316">
        <v>2814</v>
      </c>
      <c r="AQ14" s="317">
        <v>2952</v>
      </c>
      <c r="AR14" s="318">
        <v>-4.7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3" t="s">
        <v>519</v>
      </c>
      <c r="AL15" s="1214"/>
      <c r="AM15" s="1214"/>
      <c r="AN15" s="1215"/>
      <c r="AO15" s="316">
        <v>77890</v>
      </c>
      <c r="AP15" s="316">
        <v>1088</v>
      </c>
      <c r="AQ15" s="317">
        <v>1788</v>
      </c>
      <c r="AR15" s="318">
        <v>-39.1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6" t="s">
        <v>520</v>
      </c>
      <c r="AL16" s="1217"/>
      <c r="AM16" s="1217"/>
      <c r="AN16" s="1218"/>
      <c r="AO16" s="316">
        <v>-324239</v>
      </c>
      <c r="AP16" s="316">
        <v>-4528</v>
      </c>
      <c r="AQ16" s="317">
        <v>-6565</v>
      </c>
      <c r="AR16" s="318">
        <v>-31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6" t="s">
        <v>187</v>
      </c>
      <c r="AL17" s="1217"/>
      <c r="AM17" s="1217"/>
      <c r="AN17" s="1218"/>
      <c r="AO17" s="316">
        <v>5710883</v>
      </c>
      <c r="AP17" s="316">
        <v>79748</v>
      </c>
      <c r="AQ17" s="317">
        <v>83986</v>
      </c>
      <c r="AR17" s="318">
        <v>-5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8" t="s">
        <v>525</v>
      </c>
      <c r="AL21" s="1209"/>
      <c r="AM21" s="1209"/>
      <c r="AN21" s="1210"/>
      <c r="AO21" s="328">
        <v>7.67</v>
      </c>
      <c r="AP21" s="329">
        <v>8.24</v>
      </c>
      <c r="AQ21" s="330">
        <v>-0.56999999999999995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8" t="s">
        <v>526</v>
      </c>
      <c r="AL22" s="1209"/>
      <c r="AM22" s="1209"/>
      <c r="AN22" s="1210"/>
      <c r="AO22" s="333">
        <v>99</v>
      </c>
      <c r="AP22" s="334">
        <v>98.1</v>
      </c>
      <c r="AQ22" s="335">
        <v>0.9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1" t="s">
        <v>507</v>
      </c>
      <c r="AP30" s="304"/>
      <c r="AQ30" s="305" t="s">
        <v>508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2"/>
      <c r="AP31" s="310" t="s">
        <v>509</v>
      </c>
      <c r="AQ31" s="311" t="s">
        <v>510</v>
      </c>
      <c r="AR31" s="312" t="s">
        <v>511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4" t="s">
        <v>530</v>
      </c>
      <c r="AL32" s="1225"/>
      <c r="AM32" s="1225"/>
      <c r="AN32" s="1226"/>
      <c r="AO32" s="343">
        <v>3831924</v>
      </c>
      <c r="AP32" s="343">
        <v>53510</v>
      </c>
      <c r="AQ32" s="344">
        <v>53780</v>
      </c>
      <c r="AR32" s="345">
        <v>-0.5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4" t="s">
        <v>531</v>
      </c>
      <c r="AL33" s="1225"/>
      <c r="AM33" s="1225"/>
      <c r="AN33" s="1226"/>
      <c r="AO33" s="343" t="s">
        <v>517</v>
      </c>
      <c r="AP33" s="343" t="s">
        <v>517</v>
      </c>
      <c r="AQ33" s="344" t="s">
        <v>517</v>
      </c>
      <c r="AR33" s="345" t="s">
        <v>517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4" t="s">
        <v>532</v>
      </c>
      <c r="AL34" s="1225"/>
      <c r="AM34" s="1225"/>
      <c r="AN34" s="1226"/>
      <c r="AO34" s="343" t="s">
        <v>517</v>
      </c>
      <c r="AP34" s="343" t="s">
        <v>517</v>
      </c>
      <c r="AQ34" s="344">
        <v>5</v>
      </c>
      <c r="AR34" s="345" t="s">
        <v>517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4" t="s">
        <v>533</v>
      </c>
      <c r="AL35" s="1225"/>
      <c r="AM35" s="1225"/>
      <c r="AN35" s="1226"/>
      <c r="AO35" s="343">
        <v>1046102</v>
      </c>
      <c r="AP35" s="343">
        <v>14608</v>
      </c>
      <c r="AQ35" s="344">
        <v>13935</v>
      </c>
      <c r="AR35" s="345">
        <v>4.8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4" t="s">
        <v>534</v>
      </c>
      <c r="AL36" s="1225"/>
      <c r="AM36" s="1225"/>
      <c r="AN36" s="1226"/>
      <c r="AO36" s="343">
        <v>102093</v>
      </c>
      <c r="AP36" s="343">
        <v>1426</v>
      </c>
      <c r="AQ36" s="344">
        <v>1226</v>
      </c>
      <c r="AR36" s="345">
        <v>16.3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4" t="s">
        <v>535</v>
      </c>
      <c r="AL37" s="1225"/>
      <c r="AM37" s="1225"/>
      <c r="AN37" s="1226"/>
      <c r="AO37" s="343">
        <v>633</v>
      </c>
      <c r="AP37" s="343">
        <v>9</v>
      </c>
      <c r="AQ37" s="344">
        <v>824</v>
      </c>
      <c r="AR37" s="345">
        <v>-98.9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7" t="s">
        <v>536</v>
      </c>
      <c r="AL38" s="1228"/>
      <c r="AM38" s="1228"/>
      <c r="AN38" s="1229"/>
      <c r="AO38" s="346">
        <v>75</v>
      </c>
      <c r="AP38" s="346">
        <v>1</v>
      </c>
      <c r="AQ38" s="347">
        <v>1</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7" t="s">
        <v>537</v>
      </c>
      <c r="AL39" s="1228"/>
      <c r="AM39" s="1228"/>
      <c r="AN39" s="1229"/>
      <c r="AO39" s="343">
        <v>-2651</v>
      </c>
      <c r="AP39" s="343">
        <v>-37</v>
      </c>
      <c r="AQ39" s="344">
        <v>-3983</v>
      </c>
      <c r="AR39" s="345">
        <v>-99.1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4" t="s">
        <v>538</v>
      </c>
      <c r="AL40" s="1225"/>
      <c r="AM40" s="1225"/>
      <c r="AN40" s="1226"/>
      <c r="AO40" s="343">
        <v>-4348922</v>
      </c>
      <c r="AP40" s="343">
        <v>-60729</v>
      </c>
      <c r="AQ40" s="344">
        <v>-48081</v>
      </c>
      <c r="AR40" s="345">
        <v>26.3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0" t="s">
        <v>300</v>
      </c>
      <c r="AL41" s="1231"/>
      <c r="AM41" s="1231"/>
      <c r="AN41" s="1232"/>
      <c r="AO41" s="343">
        <v>629254</v>
      </c>
      <c r="AP41" s="343">
        <v>8787</v>
      </c>
      <c r="AQ41" s="344">
        <v>17707</v>
      </c>
      <c r="AR41" s="345">
        <v>-50.4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9" t="s">
        <v>507</v>
      </c>
      <c r="AN49" s="1221" t="s">
        <v>542</v>
      </c>
      <c r="AO49" s="1222"/>
      <c r="AP49" s="1222"/>
      <c r="AQ49" s="1222"/>
      <c r="AR49" s="1223"/>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0"/>
      <c r="AN50" s="359" t="s">
        <v>543</v>
      </c>
      <c r="AO50" s="360" t="s">
        <v>544</v>
      </c>
      <c r="AP50" s="361" t="s">
        <v>545</v>
      </c>
      <c r="AQ50" s="362" t="s">
        <v>546</v>
      </c>
      <c r="AR50" s="363" t="s">
        <v>547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3442933</v>
      </c>
      <c r="AN51" s="365">
        <v>47470</v>
      </c>
      <c r="AO51" s="366">
        <v>60.3</v>
      </c>
      <c r="AP51" s="367">
        <v>77507</v>
      </c>
      <c r="AQ51" s="368">
        <v>17.5</v>
      </c>
      <c r="AR51" s="369">
        <v>42.8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1802258</v>
      </c>
      <c r="AN52" s="373">
        <v>24849</v>
      </c>
      <c r="AO52" s="374">
        <v>84.4</v>
      </c>
      <c r="AP52" s="375">
        <v>42788</v>
      </c>
      <c r="AQ52" s="376">
        <v>17.3</v>
      </c>
      <c r="AR52" s="377">
        <v>67.099999999999994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5913422</v>
      </c>
      <c r="AN53" s="365">
        <v>81863</v>
      </c>
      <c r="AO53" s="366">
        <v>72.5</v>
      </c>
      <c r="AP53" s="367">
        <v>67319</v>
      </c>
      <c r="AQ53" s="368">
        <v>-13.1</v>
      </c>
      <c r="AR53" s="369">
        <v>85.6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4549098</v>
      </c>
      <c r="AN54" s="373">
        <v>62975</v>
      </c>
      <c r="AO54" s="374">
        <v>153.4</v>
      </c>
      <c r="AP54" s="375">
        <v>38101</v>
      </c>
      <c r="AQ54" s="376">
        <v>-11</v>
      </c>
      <c r="AR54" s="377">
        <v>164.4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6506107</v>
      </c>
      <c r="AN55" s="365">
        <v>90231</v>
      </c>
      <c r="AO55" s="366">
        <v>10.199999999999999</v>
      </c>
      <c r="AP55" s="367">
        <v>70615</v>
      </c>
      <c r="AQ55" s="368">
        <v>4.9000000000000004</v>
      </c>
      <c r="AR55" s="369">
        <v>5.3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5032606</v>
      </c>
      <c r="AN56" s="373">
        <v>69796</v>
      </c>
      <c r="AO56" s="374">
        <v>10.8</v>
      </c>
      <c r="AP56" s="375">
        <v>37382</v>
      </c>
      <c r="AQ56" s="376">
        <v>-1.9</v>
      </c>
      <c r="AR56" s="377">
        <v>12.7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6742747</v>
      </c>
      <c r="AN57" s="365">
        <v>93834</v>
      </c>
      <c r="AO57" s="366">
        <v>4</v>
      </c>
      <c r="AP57" s="367">
        <v>69185</v>
      </c>
      <c r="AQ57" s="368">
        <v>-2</v>
      </c>
      <c r="AR57" s="369">
        <v>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6030024</v>
      </c>
      <c r="AN58" s="373">
        <v>83916</v>
      </c>
      <c r="AO58" s="374">
        <v>20.2</v>
      </c>
      <c r="AP58" s="375">
        <v>38519</v>
      </c>
      <c r="AQ58" s="376">
        <v>3</v>
      </c>
      <c r="AR58" s="377">
        <v>17.2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2771017</v>
      </c>
      <c r="AN59" s="365">
        <v>38695</v>
      </c>
      <c r="AO59" s="366">
        <v>-58.8</v>
      </c>
      <c r="AP59" s="367">
        <v>70166</v>
      </c>
      <c r="AQ59" s="368">
        <v>1.4</v>
      </c>
      <c r="AR59" s="369">
        <v>-60.2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2070579</v>
      </c>
      <c r="AN60" s="373">
        <v>28914</v>
      </c>
      <c r="AO60" s="374">
        <v>-65.5</v>
      </c>
      <c r="AP60" s="375">
        <v>36115</v>
      </c>
      <c r="AQ60" s="376">
        <v>-6.2</v>
      </c>
      <c r="AR60" s="377">
        <v>-59.3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5075245</v>
      </c>
      <c r="AN61" s="380">
        <v>70419</v>
      </c>
      <c r="AO61" s="381">
        <v>17.600000000000001</v>
      </c>
      <c r="AP61" s="382">
        <v>70958</v>
      </c>
      <c r="AQ61" s="383">
        <v>1.7</v>
      </c>
      <c r="AR61" s="369">
        <v>15.9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3896913</v>
      </c>
      <c r="AN62" s="373">
        <v>54090</v>
      </c>
      <c r="AO62" s="374">
        <v>40.700000000000003</v>
      </c>
      <c r="AP62" s="375">
        <v>38581</v>
      </c>
      <c r="AQ62" s="376">
        <v>0.2</v>
      </c>
      <c r="AR62" s="377">
        <v>40.5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IDvEF7Fd+p1G5UWislSpdUx7O7YeYA8aRmGTM1wmXWiSkrFJ+pbGSglzX5Z6s7vEkJMmH+eBPTn4IGqsjKmOig==" saltValue="wg4KMd4U1N34fnEIjs+g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556</v>
      </c>
    </row>
    <row r="120" spans="125:125" ht="13.5" hidden="1" customHeight="1"/>
    <row r="121" spans="125:125" ht="13.5" hidden="1" customHeight="1">
      <c r="DU121" s="291"/>
    </row>
  </sheetData>
  <sheetProtection algorithmName="SHA-512" hashValue="jTLgQPyDJ33FGjhQ48fO0USRoMrtTK0vplEIR9HmH1IP61fOS0yqyru579+UgvqpfCsHB6T+X1i/44TXyb2aNQ==" saltValue="L3G5sXVzNVwAUJ5u1nto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557</v>
      </c>
    </row>
  </sheetData>
  <sheetProtection algorithmName="SHA-512" hashValue="7ZjjPJTkdvz9H9PoJFwK6vYknropFkBNSdO+A0GwQ1MQ8DWBplC1bQZFC/8qWGE4rZNgvRiV/H3MSNVf50uibg==" saltValue="Wzn+89YcYQSTLvphJBpf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3" t="s">
        <v>3</v>
      </c>
      <c r="D47" s="1233"/>
      <c r="E47" s="1234"/>
      <c r="F47" s="11">
        <v>21.43</v>
      </c>
      <c r="G47" s="12">
        <v>21.87</v>
      </c>
      <c r="H47" s="12">
        <v>21.69</v>
      </c>
      <c r="I47" s="12">
        <v>21.16</v>
      </c>
      <c r="J47" s="13">
        <v>19.75</v>
      </c>
    </row>
    <row r="48" spans="2:10" ht="57.75" customHeight="1">
      <c r="B48" s="14"/>
      <c r="C48" s="1235" t="s">
        <v>4</v>
      </c>
      <c r="D48" s="1235"/>
      <c r="E48" s="1236"/>
      <c r="F48" s="15">
        <v>8.7100000000000009</v>
      </c>
      <c r="G48" s="16">
        <v>6.85</v>
      </c>
      <c r="H48" s="16">
        <v>8</v>
      </c>
      <c r="I48" s="16">
        <v>8.31</v>
      </c>
      <c r="J48" s="17">
        <v>7.48</v>
      </c>
    </row>
    <row r="49" spans="2:10" ht="57.75" customHeight="1" thickBot="1">
      <c r="B49" s="18"/>
      <c r="C49" s="1237" t="s">
        <v>5</v>
      </c>
      <c r="D49" s="1237"/>
      <c r="E49" s="1238"/>
      <c r="F49" s="19">
        <v>6.27</v>
      </c>
      <c r="G49" s="20">
        <v>1.28</v>
      </c>
      <c r="H49" s="20">
        <v>5.2</v>
      </c>
      <c r="I49" s="20">
        <v>5.37</v>
      </c>
      <c r="J49" s="21">
        <v>0.08</v>
      </c>
    </row>
    <row r="50" spans="2:10" ht="13.5" customHeight="1"/>
  </sheetData>
  <sheetProtection algorithmName="SHA-512" hashValue="32re1pOvwPmk/KtURjdWDJ6xhl5ha04Nl3hVB63Oau1i/u7Qcm19q1yvsql/t8A8cuUy9q+5+n8OcTxC4P2ZFQ==" saltValue="vmuwxfLG+TbEbRbiHb2h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齋藤 雄</cp:lastModifiedBy>
  <cp:lastPrinted>2021-10-07T00:35:04Z</cp:lastPrinted>
  <dcterms:created xsi:type="dcterms:W3CDTF">2021-02-05T02:26:18Z</dcterms:created>
  <dcterms:modified xsi:type="dcterms:W3CDTF">2022-03-25T07:47:42Z</dcterms:modified>
  <cp:category/>
</cp:coreProperties>
</file>